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75" yWindow="930" windowWidth="16125" windowHeight="11490"/>
  </bookViews>
  <sheets>
    <sheet name="Лист1" sheetId="1" r:id="rId1"/>
  </sheets>
  <definedNames>
    <definedName name="_xlnm._FilterDatabase" localSheetId="0" hidden="1">Лист1!$A$18:$D$125</definedName>
    <definedName name="_xlnm.Print_Titles" localSheetId="0">Лист1!$18:$18</definedName>
    <definedName name="_xlnm.Print_Area" localSheetId="0">Лист1!$A$1:$D$125</definedName>
  </definedNames>
  <calcPr calcId="144525"/>
</workbook>
</file>

<file path=xl/calcChain.xml><?xml version="1.0" encoding="utf-8"?>
<calcChain xmlns="http://schemas.openxmlformats.org/spreadsheetml/2006/main">
  <c r="D68" i="1" l="1"/>
  <c r="D66" i="1"/>
  <c r="D62" i="1" l="1"/>
  <c r="D56" i="1"/>
  <c r="D55" i="1" s="1"/>
  <c r="D21" i="1"/>
  <c r="D59" i="1" l="1"/>
  <c r="D64" i="1"/>
  <c r="D61" i="1" s="1"/>
  <c r="D47" i="1"/>
  <c r="D49" i="1"/>
  <c r="D51" i="1"/>
  <c r="D53" i="1"/>
  <c r="D58" i="1" l="1"/>
  <c r="D46" i="1"/>
  <c r="D45" i="1" s="1"/>
  <c r="D20" i="1" l="1"/>
  <c r="D19" i="1" s="1"/>
  <c r="D37" i="1"/>
  <c r="D31" i="1" l="1"/>
  <c r="D110" i="1" l="1"/>
  <c r="D89" i="1" l="1"/>
  <c r="D93" i="1"/>
  <c r="D91" i="1"/>
  <c r="D99" i="1" l="1"/>
  <c r="D41" i="1"/>
  <c r="D39" i="1"/>
  <c r="D97" i="1"/>
  <c r="D95" i="1"/>
</calcChain>
</file>

<file path=xl/sharedStrings.xml><?xml version="1.0" encoding="utf-8"?>
<sst xmlns="http://schemas.openxmlformats.org/spreadsheetml/2006/main" count="245" uniqueCount="182">
  <si>
    <t>Исполнено</t>
  </si>
  <si>
    <t>1 01 02000 01 0000 110</t>
  </si>
  <si>
    <t>Наименование показателя</t>
  </si>
  <si>
    <t>Код бюджетной классификации</t>
  </si>
  <si>
    <t>доходов местного бюджета</t>
  </si>
  <si>
    <t>Денежные взыскания (штрафы) за нарушение законодательства Российской Федерации об охране и использовании животного мира</t>
  </si>
  <si>
    <t>1 16 25030 01 0000 140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</si>
  <si>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</si>
  <si>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1 16 90050 05 0000 140</t>
  </si>
  <si>
    <t>076</t>
  </si>
  <si>
    <t>Федеральная служба по надзору в сфере транспорта</t>
  </si>
  <si>
    <t xml:space="preserve">Министерство  Российской  Федерации   по делам гражданской обороны,  чрезвычайным ситуациям   и   ликвидации   последствий стихийных бедствий
</t>
  </si>
  <si>
    <t>182</t>
  </si>
  <si>
    <t>Налог на доходы физических лиц</t>
  </si>
  <si>
    <t>1 01 02010 01 0000 110</t>
  </si>
  <si>
    <t>1 01 02020 01 0000 110</t>
  </si>
  <si>
    <t>1 01 02030 01 0000 110</t>
  </si>
  <si>
    <t>1 01 02040 01 0000 110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</si>
  <si>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</si>
  <si>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</si>
  <si>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</si>
  <si>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</si>
  <si>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Федеральная служба государственной регистрации, кадастра и картографии</t>
  </si>
  <si>
    <t>1 16 51030 02 0000 140</t>
  </si>
  <si>
    <t>Невыясненные поступления, зачисляемые в бюджеты муниципальных районов</t>
  </si>
  <si>
    <t>1 17 01050 05 0000 180</t>
  </si>
  <si>
    <t>100</t>
  </si>
  <si>
    <t>Федеральная служба по экологическому, технологическому и атомному надзору</t>
  </si>
  <si>
    <t>Федеральная антимонопольная служба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</si>
  <si>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</si>
  <si>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</si>
  <si>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1 08 07010 01 0000 110</t>
  </si>
  <si>
    <t>1 16 33050 05 0000 140</t>
  </si>
  <si>
    <t>1 11 05013 13 0000 120</t>
  </si>
  <si>
    <t>1 14 06013 13 0000 430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</si>
  <si>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мобилизуемые на территориях муниципальных районов</t>
  </si>
  <si>
    <t>1 09 07033 05 0000 110</t>
  </si>
  <si>
    <t>1 12 01070 01 0000 120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</si>
  <si>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</si>
  <si>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Плата за размещение твердых коммунальных отходов</t>
  </si>
  <si>
    <t>1 12 01042 01 0000 120</t>
  </si>
  <si>
    <t>Федеральная служба безопасности Российской Федерации</t>
  </si>
  <si>
    <t>Департамент экономического развития Краснодарского края</t>
  </si>
  <si>
    <t>Департамент сельского хозяйства и перерабатывающей промышленности</t>
  </si>
  <si>
    <t>Прочие поступления от денежных  взысканий (штрафов) и иных сумм  в возмещении ущерба, зачисляемые в бюджеты муниципальных районов</t>
  </si>
  <si>
    <t>МУ "Комитет имущественных отношений администрации Туапсинского района"</t>
  </si>
  <si>
    <t>Ю.Н. Кулакова</t>
  </si>
  <si>
    <t>1 16 10123 01 0000 140</t>
  </si>
  <si>
    <t>1 16 01163 01 0000 140</t>
  </si>
  <si>
    <t>1 16 01154 01 0000 140</t>
  </si>
  <si>
    <t>1 14 06313 13 0000 430</t>
  </si>
  <si>
    <t>Министерство труда и социального развития Краснодарского края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</si>
  <si>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муниципальных районов</t>
  </si>
  <si>
    <t>администратора поступле-
ний</t>
  </si>
  <si>
    <t>Доходы от денежных взысканий (штрафов), поступающих в счет погашения задолженности, образовавшейся до 1 января 2020 г.,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</si>
  <si>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поступающих в счет погашения задолженности, образовавшейся до 1 января 2020 г. , подлежащие зачислению в бюджет муниципального образования по нормативам, действовавшим в 2019 году</t>
  </si>
  <si>
    <t>Федеральное агентство по рыболовству</t>
  </si>
  <si>
    <t>Государственная инспекция труда в Краснодарском крае</t>
  </si>
  <si>
    <t>Государственная жилищная инспекция Краснодарского края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</si>
  <si>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</si>
  <si>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Налог на имущество организаций по имуществу, входящему в Единую систему газоснабжения</t>
  </si>
  <si>
    <t>1 06 02020 02 0000 110</t>
  </si>
  <si>
    <t>1 01 02080 01 0000 110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</si>
  <si>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</si>
  <si>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Управление государственного архитектурно-строительного надзора Краснодарского края</t>
  </si>
  <si>
    <t>1 03 02230 01 0000 110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</si>
  <si>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</si>
  <si>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</si>
  <si>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>1 01 02130 01 0000 110</t>
  </si>
  <si>
    <t>(тыс. рублей)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</si>
  <si>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</si>
  <si>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</si>
  <si>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>1 06 00000 00 0000 000</t>
  </si>
  <si>
    <t>013</t>
  </si>
  <si>
    <t>015</t>
  </si>
  <si>
    <t>1 03 00000 00 0000 000</t>
  </si>
  <si>
    <t>1 03 02000 01 0000 110</t>
  </si>
  <si>
    <t>1 03 02231 01 0000 110</t>
  </si>
  <si>
    <t>1 03 02240 01 0000 110</t>
  </si>
  <si>
    <t>1 03 02241 01 0000 110</t>
  </si>
  <si>
    <t>1 03 02250 01 0000 110</t>
  </si>
  <si>
    <t>1 03 02251 01 0000 110</t>
  </si>
  <si>
    <t>1 03 02260 01 0000 110</t>
  </si>
  <si>
    <t>1 03 02261 01 0000 110</t>
  </si>
  <si>
    <t>1 06 01000 00 0000 110</t>
  </si>
  <si>
    <t>1 06 01030 13 0000 110</t>
  </si>
  <si>
    <t>1 06 06000 00 0000 110</t>
  </si>
  <si>
    <t>1 06 06030 00 0000 110</t>
  </si>
  <si>
    <t>1 06 06033 13 0000 110</t>
  </si>
  <si>
    <t>1 06 06040 00 0000 110</t>
  </si>
  <si>
    <t>1 06 06043 13 0000 110</t>
  </si>
  <si>
    <t>1 11 05035 13 0000 120</t>
  </si>
  <si>
    <t>1 11 09045 13 0000 120</t>
  </si>
  <si>
    <t>1 13 02995 13 0000 130</t>
  </si>
  <si>
    <t>1 16 02020 02 0000 140</t>
  </si>
  <si>
    <t>1 16 07090 13 0000 140</t>
  </si>
  <si>
    <t>2 02 20077 13 0000 150</t>
  </si>
  <si>
    <t>2 02 29999 13 0000 150</t>
  </si>
  <si>
    <t>2 02 30024 13 0000 150</t>
  </si>
  <si>
    <t>2 02 35118 13 0000 150</t>
  </si>
  <si>
    <t>2 02 49999 13 0000 150</t>
  </si>
  <si>
    <t>2 18 60010 13 0000 150</t>
  </si>
  <si>
    <t xml:space="preserve">Акцизы по подакцизным товарам (продукции), производимым на территории Российской Федерации
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</si>
  <si>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</si>
  <si>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</si>
  <si>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</si>
  <si>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</si>
  <si>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</si>
  <si>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НАЛОГИ НА ИМУЩЕСТВО
</t>
  </si>
  <si>
    <t xml:space="preserve">Налог на имущество физических лиц
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</si>
  <si>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
</t>
  </si>
  <si>
    <t xml:space="preserve">Земельный налог
</t>
  </si>
  <si>
    <t xml:space="preserve">Земельный налог с физических лиц
</t>
  </si>
  <si>
    <t xml:space="preserve">Земельный налог с физических лиц, обладающих земельным участком, расположенным в границах городских поселений
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</si>
  <si>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</si>
  <si>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Прочие доходы от компенсации затрат бюджетов городских поселений
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</si>
  <si>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</si>
  <si>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
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</si>
  <si>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
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</si>
  <si>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
</t>
  </si>
  <si>
    <t>Субсидии бюджетам городских поселений на софинансирование капитальных вложений в объекты муниципальной собственности</t>
  </si>
  <si>
    <t xml:space="preserve">Прочие субсидии бюджетам городских поселений
</t>
  </si>
  <si>
    <t xml:space="preserve">Субвенции бюджетам городских поселений на выполнение передаваемых полномочий субъектов Российской Федерации
</t>
  </si>
  <si>
    <t xml:space="preserve"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</si>
  <si>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 xml:space="preserve">Прочие межбюджетные трансферты, передаваемые бюджетам городских поселений
</t>
  </si>
  <si>
    <t>Начальник финансового 
управления администрации 
Туапсинского муниципального округа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</si>
  <si>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</si>
  <si>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1 01 02140 01 0000 110</t>
  </si>
  <si>
    <t>1 05 03000 01 0000 110</t>
  </si>
  <si>
    <t>1 05 03010 01 0000 110</t>
  </si>
  <si>
    <t>1 11 05025 13 0000 120</t>
  </si>
  <si>
    <t>1 11 05075 13 0000 120</t>
  </si>
  <si>
    <t>1 11 07015 13 0000 120</t>
  </si>
  <si>
    <t>1 13 01995 13 0000 130</t>
  </si>
  <si>
    <t>1 13 02065 13 0000 130</t>
  </si>
  <si>
    <t>1 14 02053 13 0000 440</t>
  </si>
  <si>
    <t>1 14 06025 13 0000 430</t>
  </si>
  <si>
    <t>1 16 10031 13 0000 140</t>
  </si>
  <si>
    <t>2 02 25497 13 0000 150</t>
  </si>
  <si>
    <t>2 02 25519 13 0000 150</t>
  </si>
  <si>
    <t>2 02 40014 13 0000 150</t>
  </si>
  <si>
    <t>2 19 25497 13 0000 150</t>
  </si>
  <si>
    <t>2 19 60010 13 0000 150</t>
  </si>
  <si>
    <t>1 05 00000 00 0000 000</t>
  </si>
  <si>
    <t xml:space="preserve">НАЛОГИ НА СОВОКУПНЫЙ ДОХОД
</t>
  </si>
  <si>
    <t>Единый сельскохозяйственный налог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</si>
  <si>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</si>
  <si>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</si>
  <si>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городских поселений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</si>
  <si>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</si>
  <si>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Прочие доходы от оказания платных услуг (работ) получателями средств бюджетов городских поселений</t>
  </si>
  <si>
    <t>Доходы, поступающие в порядке возмещения расходов, понесенных в связи с эксплуатацией имущества городских поселений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</si>
  <si>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</si>
  <si>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Субсидии бюджетам городских поселений на реализацию мероприятий по обеспечению жильем молодых семей</t>
  </si>
  <si>
    <t>Субсидии бюджетам городских поселений на поддержку отрасли культуры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</si>
  <si>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</si>
  <si>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</si>
  <si>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</si>
  <si>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Российской Федерации в виде дивидендов (в части суммы налога, превышающей 650 000 рублей)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</si>
  <si>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</si>
  <si>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</si>
  <si>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поселений</t>
  </si>
  <si>
    <t>Федеральная налоговая служба</t>
  </si>
  <si>
    <t>Администрация Новомихайловского городского поселения Туапсинского района</t>
  </si>
  <si>
    <t>доходов бюджетов за 2024 год</t>
  </si>
  <si>
    <t xml:space="preserve">Налоги на товары (работы,услуги), реализуемые на территории Российской Федерации 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</si>
  <si>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</si>
  <si>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Возмещение ущерба при возникновении страховых случаев, когда выгодоприобретателями выступают получатели средств бюджета городского поселения
</t>
  </si>
  <si>
    <t>Доходы бюджета – всего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</si>
  <si>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налоговым резидентом Российской Федерации в виде дивидендов)
</t>
  </si>
  <si>
    <t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дивидендов)
</t>
  </si>
  <si>
    <t xml:space="preserve"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не превышающей 650 000 рублей)
</t>
  </si>
  <si>
    <t xml:space="preserve">Налог на доходы физических лиц в отношении доходов от долевого участия в организации, полученных физическим лицом – налоговым резидентом </t>
  </si>
  <si>
    <t xml:space="preserve">Контрольно – счетная палата муниципального образования  Туапсинский район
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</si>
  <si>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– налоговым резидентом
</t>
  </si>
  <si>
    <t>Российской Федерации в виде дивидендов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</si>
  <si>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</si>
  <si>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унитарных предприятий, в том числе казенных), в части реализации материальных запасов по указанному имуществу</t>
  </si>
  <si>
    <t>Возврат остатков субсидий на реализацию мероприятий по обеспечению жильем молодых семей из бюджетов городских поселений</t>
  </si>
  <si>
    <t>ИСПОЛНЕНИЕ</t>
  </si>
  <si>
    <t xml:space="preserve">по доходам бюджета Новомихайловского городского                                                                                                                                        поселения Туапсинского района по кодам классификации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</si>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</sst>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45">
    <xf numFmtId="0" fontId="0" fillId="0" borderId="0" xfId="0"/>
    <xf numFmtId="164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1" xfId="2" applyNumberFormat="1" applyFont="1" applyFill="1" applyBorder="1" applyAlignment="1" applyProtection="1">
      <alignment horizontal="left" vertical="top" wrapText="1"/>
      <protection hidden="1"/>
    </xf>
    <xf numFmtId="0" fontId="2" fillId="2" borderId="1" xfId="2" applyNumberFormat="1" applyFont="1" applyFill="1" applyBorder="1" applyAlignment="1" applyProtection="1">
      <alignment horizontal="center" vertical="top" wrapText="1"/>
      <protection hidden="1"/>
    </xf>
    <xf numFmtId="164" fontId="2" fillId="2" borderId="1" xfId="2" applyNumberFormat="1" applyFont="1" applyFill="1" applyBorder="1" applyAlignment="1" applyProtection="1">
      <alignment horizontal="center" vertical="top" wrapText="1"/>
      <protection hidden="1"/>
    </xf>
    <xf numFmtId="0" fontId="2" fillId="2" borderId="1" xfId="3" applyNumberFormat="1" applyFont="1" applyFill="1" applyBorder="1" applyAlignment="1" applyProtection="1">
      <alignment horizontal="left" vertical="top" wrapText="1"/>
      <protection hidden="1"/>
    </xf>
    <xf numFmtId="49" fontId="2" fillId="2" borderId="1" xfId="2" applyNumberFormat="1" applyFont="1" applyFill="1" applyBorder="1" applyAlignment="1" applyProtection="1">
      <alignment horizontal="center" vertical="top" wrapText="1"/>
      <protection hidden="1"/>
    </xf>
    <xf numFmtId="0" fontId="2" fillId="2" borderId="1" xfId="1" applyNumberFormat="1" applyFont="1" applyFill="1" applyBorder="1" applyAlignment="1" applyProtection="1">
      <alignment horizontal="left" vertical="top" wrapText="1"/>
      <protection hidden="1"/>
    </xf>
    <xf numFmtId="49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3" applyNumberFormat="1" applyFont="1" applyFill="1" applyBorder="1" applyAlignment="1" applyProtection="1">
      <alignment horizontal="center" vertical="top"/>
      <protection hidden="1"/>
    </xf>
    <xf numFmtId="165" fontId="2" fillId="2" borderId="1" xfId="0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center" vertical="top"/>
    </xf>
    <xf numFmtId="164" fontId="2" fillId="2" borderId="1" xfId="2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</cellXfs>
  <cellStyles count="6">
    <cellStyle name="Обычный" xfId="0" builtinId="0"/>
    <cellStyle name="Обычный 2" xfId="1"/>
    <cellStyle name="Обычный 2 10" xfId="4"/>
    <cellStyle name="Обычный 2 16" xfId="3"/>
    <cellStyle name="Обычный 2 2" xfId="5"/>
    <cellStyle name="Обычный_tm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6351</xdr:rowOff>
    </xdr:from>
    <xdr:to>
      <xdr:col>4</xdr:col>
      <xdr:colOff>133350</xdr:colOff>
      <xdr:row>8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819775" y="6351"/>
          <a:ext cx="2867025" cy="19843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1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муниципальный округ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от 27.06.2025  №</a:t>
          </a:r>
          <a:r>
            <a:rPr lang="ru-RU" sz="1400" b="0" i="0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 251</a:t>
          </a: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view="pageBreakPreview" zoomScaleNormal="100" zoomScaleSheetLayoutView="100" workbookViewId="0">
      <selection activeCell="H3" sqref="H3:H4"/>
    </sheetView>
  </sheetViews>
  <sheetFormatPr defaultColWidth="9.140625" defaultRowHeight="18.75" x14ac:dyDescent="0.3"/>
  <cols>
    <col min="1" max="1" width="61.7109375" style="3" customWidth="1"/>
    <col min="2" max="2" width="17" style="4" customWidth="1"/>
    <col min="3" max="3" width="28.85546875" style="4" customWidth="1"/>
    <col min="4" max="4" width="20.7109375" style="12" customWidth="1"/>
    <col min="5" max="16384" width="9.140625" style="11"/>
  </cols>
  <sheetData>
    <row r="1" spans="1:4" x14ac:dyDescent="0.3">
      <c r="A1" s="8"/>
      <c r="C1" s="34"/>
      <c r="D1" s="35"/>
    </row>
    <row r="2" spans="1:4" x14ac:dyDescent="0.3">
      <c r="A2" s="8"/>
      <c r="D2" s="1"/>
    </row>
    <row r="3" spans="1:4" x14ac:dyDescent="0.3">
      <c r="A3" s="8"/>
      <c r="C3" s="34"/>
      <c r="D3" s="35"/>
    </row>
    <row r="4" spans="1:4" x14ac:dyDescent="0.3">
      <c r="A4" s="8"/>
      <c r="C4" s="34"/>
      <c r="D4" s="35"/>
    </row>
    <row r="5" spans="1:4" x14ac:dyDescent="0.3">
      <c r="A5" s="8"/>
      <c r="C5" s="34"/>
      <c r="D5" s="35"/>
    </row>
    <row r="6" spans="1:4" x14ac:dyDescent="0.3">
      <c r="A6" s="8"/>
      <c r="B6" s="12"/>
      <c r="C6" s="34"/>
      <c r="D6" s="35"/>
    </row>
    <row r="7" spans="1:4" x14ac:dyDescent="0.3">
      <c r="A7" s="8"/>
      <c r="C7" s="34"/>
      <c r="D7" s="35"/>
    </row>
    <row r="8" spans="1:4" x14ac:dyDescent="0.3">
      <c r="A8" s="8"/>
      <c r="C8" s="10"/>
      <c r="D8" s="4"/>
    </row>
    <row r="9" spans="1:4" x14ac:dyDescent="0.3">
      <c r="A9" s="8"/>
      <c r="C9" s="10"/>
      <c r="D9" s="4"/>
    </row>
    <row r="10" spans="1:4" x14ac:dyDescent="0.3">
      <c r="A10" s="41" t="s">
        <v>179</v>
      </c>
      <c r="B10" s="41"/>
      <c r="C10" s="41"/>
      <c r="D10" s="41"/>
    </row>
    <row r="11" spans="1:4" ht="18.75" customHeight="1" x14ac:dyDescent="0.3">
      <c r="A11" s="41" t="s">
        <v>180</v>
      </c>
      <c r="B11" s="41"/>
      <c r="C11" s="41"/>
      <c r="D11" s="41"/>
    </row>
    <row r="12" spans="1:4" ht="18.75" customHeight="1" x14ac:dyDescent="0.3">
      <c r="A12" s="41"/>
      <c r="B12" s="41"/>
      <c r="C12" s="41"/>
      <c r="D12" s="41"/>
    </row>
    <row r="13" spans="1:4" x14ac:dyDescent="0.3">
      <c r="A13" s="44" t="s">
        <v>164</v>
      </c>
      <c r="B13" s="44"/>
      <c r="C13" s="44"/>
      <c r="D13" s="44"/>
    </row>
    <row r="14" spans="1:4" ht="12.75" customHeight="1" x14ac:dyDescent="0.3">
      <c r="A14" s="9"/>
      <c r="B14" s="9"/>
      <c r="C14" s="9"/>
      <c r="D14" s="9"/>
    </row>
    <row r="15" spans="1:4" x14ac:dyDescent="0.3">
      <c r="D15" s="13" t="s">
        <v>69</v>
      </c>
    </row>
    <row r="16" spans="1:4" s="14" customFormat="1" x14ac:dyDescent="0.25">
      <c r="A16" s="37" t="s">
        <v>2</v>
      </c>
      <c r="B16" s="39" t="s">
        <v>3</v>
      </c>
      <c r="C16" s="40"/>
      <c r="D16" s="42" t="s">
        <v>0</v>
      </c>
    </row>
    <row r="17" spans="1:4" s="14" customFormat="1" ht="56.25" x14ac:dyDescent="0.25">
      <c r="A17" s="38"/>
      <c r="B17" s="15" t="s">
        <v>53</v>
      </c>
      <c r="C17" s="15" t="s">
        <v>4</v>
      </c>
      <c r="D17" s="43"/>
    </row>
    <row r="18" spans="1:4" s="14" customFormat="1" x14ac:dyDescent="0.25">
      <c r="A18" s="15">
        <v>1</v>
      </c>
      <c r="B18" s="15">
        <v>2</v>
      </c>
      <c r="C18" s="15">
        <v>3</v>
      </c>
      <c r="D18" s="16">
        <v>4</v>
      </c>
    </row>
    <row r="19" spans="1:4" x14ac:dyDescent="0.3">
      <c r="A19" s="17" t="s">
        <v>168</v>
      </c>
      <c r="B19" s="18" t="s">
        <v>181</v>
      </c>
      <c r="C19" s="18" t="s">
        <v>181</v>
      </c>
      <c r="D19" s="19">
        <f>D20+D66+D68</f>
        <v>339240.7</v>
      </c>
    </row>
    <row r="20" spans="1:4" x14ac:dyDescent="0.3">
      <c r="A20" s="20" t="s">
        <v>162</v>
      </c>
      <c r="B20" s="18" t="s">
        <v>12</v>
      </c>
      <c r="C20" s="18" t="s">
        <v>181</v>
      </c>
      <c r="D20" s="22">
        <f>D21+D45+D55+D58</f>
        <v>230948.7</v>
      </c>
    </row>
    <row r="21" spans="1:4" x14ac:dyDescent="0.3">
      <c r="A21" s="17" t="s">
        <v>13</v>
      </c>
      <c r="B21" s="18" t="s">
        <v>12</v>
      </c>
      <c r="C21" s="21" t="s">
        <v>1</v>
      </c>
      <c r="D21" s="22">
        <f>D22+D24+D25+D27+D29+D30+D43</f>
        <v>61735.499999999993</v>
      </c>
    </row>
    <row r="22" spans="1:4" ht="171.75" customHeight="1" x14ac:dyDescent="0.3">
      <c r="A22" s="17" t="s">
        <v>174</v>
      </c>
      <c r="B22" s="18" t="s">
        <v>12</v>
      </c>
      <c r="C22" s="21" t="s">
        <v>14</v>
      </c>
      <c r="D22" s="22">
        <v>57519</v>
      </c>
    </row>
    <row r="23" spans="1:4" x14ac:dyDescent="0.3">
      <c r="A23" s="17" t="s">
        <v>175</v>
      </c>
      <c r="B23" s="18" t="s">
        <v>181</v>
      </c>
      <c r="C23" s="18" t="s">
        <v>181</v>
      </c>
      <c r="D23" s="22" t="s">
        <v>181</v>
      </c>
    </row>
    <row r="24" spans="1:4" ht="171.75" customHeight="1" x14ac:dyDescent="0.3">
      <c r="A24" s="17" t="s">
        <v>70</v>
      </c>
      <c r="B24" s="18" t="s">
        <v>12</v>
      </c>
      <c r="C24" s="21" t="s">
        <v>15</v>
      </c>
      <c r="D24" s="22">
        <v>91.6</v>
      </c>
    </row>
    <row r="25" spans="1:4" ht="132.75" customHeight="1" x14ac:dyDescent="0.3">
      <c r="A25" s="17" t="s">
        <v>169</v>
      </c>
      <c r="B25" s="18" t="s">
        <v>12</v>
      </c>
      <c r="C25" s="21" t="s">
        <v>16</v>
      </c>
      <c r="D25" s="22">
        <v>2159.9</v>
      </c>
    </row>
    <row r="26" spans="1:4" ht="37.5" x14ac:dyDescent="0.3">
      <c r="A26" s="17" t="s">
        <v>39</v>
      </c>
      <c r="B26" s="18" t="s">
        <v>73</v>
      </c>
      <c r="C26" s="21" t="s">
        <v>40</v>
      </c>
      <c r="D26" s="22">
        <v>0</v>
      </c>
    </row>
    <row r="27" spans="1:4" ht="133.5" customHeight="1" x14ac:dyDescent="0.3">
      <c r="A27" s="17" t="s">
        <v>71</v>
      </c>
      <c r="B27" s="18" t="s">
        <v>12</v>
      </c>
      <c r="C27" s="21" t="s">
        <v>17</v>
      </c>
      <c r="D27" s="22">
        <v>777.7</v>
      </c>
    </row>
    <row r="28" spans="1:4" ht="75" x14ac:dyDescent="0.3">
      <c r="A28" s="17" t="s">
        <v>38</v>
      </c>
      <c r="B28" s="18" t="s">
        <v>74</v>
      </c>
      <c r="C28" s="21" t="s">
        <v>37</v>
      </c>
      <c r="D28" s="22">
        <v>0</v>
      </c>
    </row>
    <row r="29" spans="1:4" ht="228" customHeight="1" x14ac:dyDescent="0.3">
      <c r="A29" s="17" t="s">
        <v>170</v>
      </c>
      <c r="B29" s="18" t="s">
        <v>12</v>
      </c>
      <c r="C29" s="21" t="s">
        <v>62</v>
      </c>
      <c r="D29" s="22">
        <v>864.6</v>
      </c>
    </row>
    <row r="30" spans="1:4" ht="114" customHeight="1" x14ac:dyDescent="0.3">
      <c r="A30" s="17" t="s">
        <v>171</v>
      </c>
      <c r="B30" s="18" t="s">
        <v>12</v>
      </c>
      <c r="C30" s="21" t="s">
        <v>68</v>
      </c>
      <c r="D30" s="22">
        <v>236.1</v>
      </c>
    </row>
    <row r="31" spans="1:4" x14ac:dyDescent="0.3">
      <c r="A31" s="23" t="s">
        <v>56</v>
      </c>
      <c r="B31" s="24" t="s">
        <v>9</v>
      </c>
      <c r="C31" s="18" t="s">
        <v>181</v>
      </c>
      <c r="D31" s="22">
        <f>D32</f>
        <v>0</v>
      </c>
    </row>
    <row r="32" spans="1:4" ht="95.25" customHeight="1" x14ac:dyDescent="0.3">
      <c r="A32" s="23" t="s">
        <v>55</v>
      </c>
      <c r="B32" s="24" t="s">
        <v>9</v>
      </c>
      <c r="C32" s="21" t="s">
        <v>47</v>
      </c>
      <c r="D32" s="22">
        <v>0</v>
      </c>
    </row>
    <row r="33" spans="1:4" ht="112.5" x14ac:dyDescent="0.3">
      <c r="A33" s="23" t="s">
        <v>20</v>
      </c>
      <c r="B33" s="24" t="s">
        <v>9</v>
      </c>
      <c r="C33" s="21" t="s">
        <v>21</v>
      </c>
      <c r="D33" s="22">
        <v>0</v>
      </c>
    </row>
    <row r="34" spans="1:4" ht="113.25" customHeight="1" x14ac:dyDescent="0.3">
      <c r="A34" s="25" t="s">
        <v>66</v>
      </c>
      <c r="B34" s="24" t="s">
        <v>26</v>
      </c>
      <c r="C34" s="21" t="s">
        <v>65</v>
      </c>
      <c r="D34" s="22">
        <v>0</v>
      </c>
    </row>
    <row r="35" spans="1:4" ht="22.5" customHeight="1" x14ac:dyDescent="0.3">
      <c r="A35" s="20" t="s">
        <v>10</v>
      </c>
      <c r="B35" s="21">
        <v>106</v>
      </c>
      <c r="C35" s="18" t="s">
        <v>181</v>
      </c>
      <c r="D35" s="22">
        <v>0</v>
      </c>
    </row>
    <row r="36" spans="1:4" ht="56.25" x14ac:dyDescent="0.3">
      <c r="A36" s="17" t="s">
        <v>7</v>
      </c>
      <c r="B36" s="21">
        <v>106</v>
      </c>
      <c r="C36" s="26" t="s">
        <v>8</v>
      </c>
      <c r="D36" s="27">
        <v>0</v>
      </c>
    </row>
    <row r="37" spans="1:4" ht="37.5" x14ac:dyDescent="0.3">
      <c r="A37" s="20" t="s">
        <v>57</v>
      </c>
      <c r="B37" s="21">
        <v>150</v>
      </c>
      <c r="C37" s="18" t="s">
        <v>181</v>
      </c>
      <c r="D37" s="22" t="str">
        <f>D38</f>
        <v>-</v>
      </c>
    </row>
    <row r="38" spans="1:4" ht="96.75" customHeight="1" x14ac:dyDescent="0.3">
      <c r="A38" s="20" t="s">
        <v>54</v>
      </c>
      <c r="B38" s="21">
        <v>150</v>
      </c>
      <c r="C38" s="21" t="s">
        <v>47</v>
      </c>
      <c r="D38" s="22" t="s">
        <v>181</v>
      </c>
    </row>
    <row r="39" spans="1:4" x14ac:dyDescent="0.3">
      <c r="A39" s="23" t="s">
        <v>28</v>
      </c>
      <c r="B39" s="21">
        <v>161</v>
      </c>
      <c r="C39" s="18" t="s">
        <v>181</v>
      </c>
      <c r="D39" s="22" t="str">
        <f>D40</f>
        <v>-</v>
      </c>
    </row>
    <row r="40" spans="1:4" ht="96.75" customHeight="1" x14ac:dyDescent="0.3">
      <c r="A40" s="23" t="s">
        <v>54</v>
      </c>
      <c r="B40" s="21">
        <v>161</v>
      </c>
      <c r="C40" s="21" t="s">
        <v>47</v>
      </c>
      <c r="D40" s="22" t="s">
        <v>181</v>
      </c>
    </row>
    <row r="41" spans="1:4" ht="60.75" customHeight="1" x14ac:dyDescent="0.3">
      <c r="A41" s="20" t="s">
        <v>11</v>
      </c>
      <c r="B41" s="21">
        <v>177</v>
      </c>
      <c r="C41" s="18" t="s">
        <v>181</v>
      </c>
      <c r="D41" s="22">
        <f>D42</f>
        <v>0</v>
      </c>
    </row>
    <row r="42" spans="1:4" ht="97.5" customHeight="1" x14ac:dyDescent="0.3">
      <c r="A42" s="23" t="s">
        <v>54</v>
      </c>
      <c r="B42" s="21">
        <v>177</v>
      </c>
      <c r="C42" s="26" t="s">
        <v>47</v>
      </c>
      <c r="D42" s="27">
        <v>0</v>
      </c>
    </row>
    <row r="43" spans="1:4" ht="75" x14ac:dyDescent="0.3">
      <c r="A43" s="23" t="s">
        <v>172</v>
      </c>
      <c r="B43" s="21">
        <v>182</v>
      </c>
      <c r="C43" s="26" t="s">
        <v>127</v>
      </c>
      <c r="D43" s="27">
        <v>86.6</v>
      </c>
    </row>
    <row r="44" spans="1:4" ht="40.5" customHeight="1" x14ac:dyDescent="0.3">
      <c r="A44" s="23" t="s">
        <v>158</v>
      </c>
      <c r="B44" s="18" t="s">
        <v>181</v>
      </c>
      <c r="C44" s="18" t="s">
        <v>181</v>
      </c>
      <c r="D44" s="22" t="s">
        <v>181</v>
      </c>
    </row>
    <row r="45" spans="1:4" ht="37.5" x14ac:dyDescent="0.3">
      <c r="A45" s="20" t="s">
        <v>165</v>
      </c>
      <c r="B45" s="21">
        <v>182</v>
      </c>
      <c r="C45" s="21" t="s">
        <v>75</v>
      </c>
      <c r="D45" s="22">
        <f>D46</f>
        <v>6032.2</v>
      </c>
    </row>
    <row r="46" spans="1:4" ht="58.5" customHeight="1" x14ac:dyDescent="0.3">
      <c r="A46" s="20" t="s">
        <v>102</v>
      </c>
      <c r="B46" s="21">
        <v>182</v>
      </c>
      <c r="C46" s="21" t="s">
        <v>76</v>
      </c>
      <c r="D46" s="22">
        <f>D47+D49+D51+D53</f>
        <v>6032.2</v>
      </c>
    </row>
    <row r="47" spans="1:4" ht="115.5" customHeight="1" x14ac:dyDescent="0.3">
      <c r="A47" s="17" t="s">
        <v>66</v>
      </c>
      <c r="B47" s="21">
        <v>182</v>
      </c>
      <c r="C47" s="21" t="s">
        <v>65</v>
      </c>
      <c r="D47" s="22">
        <f>D48</f>
        <v>3116.4</v>
      </c>
    </row>
    <row r="48" spans="1:4" ht="174" customHeight="1" x14ac:dyDescent="0.3">
      <c r="A48" s="17" t="s">
        <v>103</v>
      </c>
      <c r="B48" s="21">
        <v>182</v>
      </c>
      <c r="C48" s="21" t="s">
        <v>77</v>
      </c>
      <c r="D48" s="22">
        <v>3116.4</v>
      </c>
    </row>
    <row r="49" spans="1:4" ht="134.25" customHeight="1" x14ac:dyDescent="0.3">
      <c r="A49" s="17" t="s">
        <v>104</v>
      </c>
      <c r="B49" s="21">
        <v>182</v>
      </c>
      <c r="C49" s="21" t="s">
        <v>78</v>
      </c>
      <c r="D49" s="22">
        <f>D50</f>
        <v>18</v>
      </c>
    </row>
    <row r="50" spans="1:4" ht="193.5" customHeight="1" x14ac:dyDescent="0.3">
      <c r="A50" s="17" t="s">
        <v>105</v>
      </c>
      <c r="B50" s="21">
        <v>182</v>
      </c>
      <c r="C50" s="21" t="s">
        <v>79</v>
      </c>
      <c r="D50" s="22">
        <v>18</v>
      </c>
    </row>
    <row r="51" spans="1:4" ht="112.5" x14ac:dyDescent="0.3">
      <c r="A51" s="17" t="s">
        <v>176</v>
      </c>
      <c r="B51" s="18" t="s">
        <v>181</v>
      </c>
      <c r="C51" s="21" t="s">
        <v>80</v>
      </c>
      <c r="D51" s="22">
        <f>D52</f>
        <v>3237</v>
      </c>
    </row>
    <row r="52" spans="1:4" ht="171.75" customHeight="1" x14ac:dyDescent="0.3">
      <c r="A52" s="17" t="s">
        <v>159</v>
      </c>
      <c r="B52" s="21">
        <v>182</v>
      </c>
      <c r="C52" s="21" t="s">
        <v>81</v>
      </c>
      <c r="D52" s="22">
        <v>3237</v>
      </c>
    </row>
    <row r="53" spans="1:4" ht="112.5" x14ac:dyDescent="0.3">
      <c r="A53" s="17" t="s">
        <v>106</v>
      </c>
      <c r="B53" s="21">
        <v>182</v>
      </c>
      <c r="C53" s="21" t="s">
        <v>82</v>
      </c>
      <c r="D53" s="22">
        <f>D54</f>
        <v>-339.2</v>
      </c>
    </row>
    <row r="54" spans="1:4" ht="174" customHeight="1" x14ac:dyDescent="0.3">
      <c r="A54" s="17" t="s">
        <v>107</v>
      </c>
      <c r="B54" s="21">
        <v>182</v>
      </c>
      <c r="C54" s="21" t="s">
        <v>83</v>
      </c>
      <c r="D54" s="22">
        <v>-339.2</v>
      </c>
    </row>
    <row r="55" spans="1:4" ht="21.75" customHeight="1" x14ac:dyDescent="0.3">
      <c r="A55" s="17" t="s">
        <v>144</v>
      </c>
      <c r="B55" s="21">
        <v>182</v>
      </c>
      <c r="C55" s="21" t="s">
        <v>143</v>
      </c>
      <c r="D55" s="22">
        <f>D56</f>
        <v>2.7</v>
      </c>
    </row>
    <row r="56" spans="1:4" x14ac:dyDescent="0.3">
      <c r="A56" s="17" t="s">
        <v>145</v>
      </c>
      <c r="B56" s="21">
        <v>182</v>
      </c>
      <c r="C56" s="21" t="s">
        <v>128</v>
      </c>
      <c r="D56" s="22">
        <f>D57</f>
        <v>2.7</v>
      </c>
    </row>
    <row r="57" spans="1:4" x14ac:dyDescent="0.3">
      <c r="A57" s="17" t="s">
        <v>145</v>
      </c>
      <c r="B57" s="21">
        <v>182</v>
      </c>
      <c r="C57" s="21" t="s">
        <v>129</v>
      </c>
      <c r="D57" s="22">
        <v>2.7</v>
      </c>
    </row>
    <row r="58" spans="1:4" ht="22.5" customHeight="1" x14ac:dyDescent="0.3">
      <c r="A58" s="17" t="s">
        <v>108</v>
      </c>
      <c r="B58" s="21">
        <v>182</v>
      </c>
      <c r="C58" s="26" t="s">
        <v>72</v>
      </c>
      <c r="D58" s="27">
        <f>D59+D61</f>
        <v>163178.30000000002</v>
      </c>
    </row>
    <row r="59" spans="1:4" ht="24.75" customHeight="1" x14ac:dyDescent="0.3">
      <c r="A59" s="17" t="s">
        <v>109</v>
      </c>
      <c r="B59" s="21">
        <v>182</v>
      </c>
      <c r="C59" s="21" t="s">
        <v>84</v>
      </c>
      <c r="D59" s="22">
        <f>D60</f>
        <v>30840.2</v>
      </c>
    </row>
    <row r="60" spans="1:4" ht="79.5" customHeight="1" x14ac:dyDescent="0.3">
      <c r="A60" s="17" t="s">
        <v>110</v>
      </c>
      <c r="B60" s="21">
        <v>182</v>
      </c>
      <c r="C60" s="21" t="s">
        <v>85</v>
      </c>
      <c r="D60" s="22">
        <v>30840.2</v>
      </c>
    </row>
    <row r="61" spans="1:4" ht="21" customHeight="1" x14ac:dyDescent="0.3">
      <c r="A61" s="17" t="s">
        <v>111</v>
      </c>
      <c r="B61" s="21">
        <v>182</v>
      </c>
      <c r="C61" s="21" t="s">
        <v>86</v>
      </c>
      <c r="D61" s="22">
        <f>D63+D64</f>
        <v>132338.1</v>
      </c>
    </row>
    <row r="62" spans="1:4" x14ac:dyDescent="0.3">
      <c r="A62" s="17" t="s">
        <v>160</v>
      </c>
      <c r="B62" s="21">
        <v>182</v>
      </c>
      <c r="C62" s="21" t="s">
        <v>87</v>
      </c>
      <c r="D62" s="22">
        <f>D63</f>
        <v>117752.8</v>
      </c>
    </row>
    <row r="63" spans="1:4" ht="56.25" x14ac:dyDescent="0.3">
      <c r="A63" s="17" t="s">
        <v>161</v>
      </c>
      <c r="B63" s="21">
        <v>182</v>
      </c>
      <c r="C63" s="21" t="s">
        <v>88</v>
      </c>
      <c r="D63" s="22">
        <v>117752.8</v>
      </c>
    </row>
    <row r="64" spans="1:4" ht="21" customHeight="1" x14ac:dyDescent="0.3">
      <c r="A64" s="17" t="s">
        <v>112</v>
      </c>
      <c r="B64" s="21">
        <v>182</v>
      </c>
      <c r="C64" s="21" t="s">
        <v>89</v>
      </c>
      <c r="D64" s="22">
        <f>D65</f>
        <v>14585.3</v>
      </c>
    </row>
    <row r="65" spans="1:4" ht="60.75" customHeight="1" x14ac:dyDescent="0.3">
      <c r="A65" s="17" t="s">
        <v>113</v>
      </c>
      <c r="B65" s="21">
        <v>182</v>
      </c>
      <c r="C65" s="21" t="s">
        <v>90</v>
      </c>
      <c r="D65" s="22">
        <v>14585.3</v>
      </c>
    </row>
    <row r="66" spans="1:4" ht="38.25" customHeight="1" x14ac:dyDescent="0.3">
      <c r="A66" s="17" t="s">
        <v>173</v>
      </c>
      <c r="B66" s="21">
        <v>910</v>
      </c>
      <c r="C66" s="18" t="s">
        <v>181</v>
      </c>
      <c r="D66" s="22">
        <f>D67</f>
        <v>30</v>
      </c>
    </row>
    <row r="67" spans="1:4" ht="230.25" customHeight="1" x14ac:dyDescent="0.3">
      <c r="A67" s="23" t="s">
        <v>117</v>
      </c>
      <c r="B67" s="28">
        <v>910</v>
      </c>
      <c r="C67" s="29" t="s">
        <v>49</v>
      </c>
      <c r="D67" s="27">
        <v>30</v>
      </c>
    </row>
    <row r="68" spans="1:4" ht="37.5" x14ac:dyDescent="0.3">
      <c r="A68" s="17" t="s">
        <v>163</v>
      </c>
      <c r="B68" s="21">
        <v>992</v>
      </c>
      <c r="C68" s="18" t="s">
        <v>181</v>
      </c>
      <c r="D68" s="22">
        <f>D69+D70+D71+D72+D73+D74+D75+D76+D81+D83+D84+D103+D105+D106+D107+D109+D112+D113+D114+D115+D117+D118+D119+D121+D122+D123+D124</f>
        <v>108262</v>
      </c>
    </row>
    <row r="69" spans="1:4" ht="115.5" customHeight="1" x14ac:dyDescent="0.3">
      <c r="A69" s="23" t="s">
        <v>114</v>
      </c>
      <c r="B69" s="21">
        <v>992</v>
      </c>
      <c r="C69" s="21" t="s">
        <v>33</v>
      </c>
      <c r="D69" s="22">
        <v>17166.2</v>
      </c>
    </row>
    <row r="70" spans="1:4" ht="112.5" x14ac:dyDescent="0.3">
      <c r="A70" s="23" t="s">
        <v>146</v>
      </c>
      <c r="B70" s="21">
        <v>992</v>
      </c>
      <c r="C70" s="21" t="s">
        <v>130</v>
      </c>
      <c r="D70" s="22">
        <v>1264.9000000000001</v>
      </c>
    </row>
    <row r="71" spans="1:4" ht="112.5" x14ac:dyDescent="0.3">
      <c r="A71" s="23" t="s">
        <v>147</v>
      </c>
      <c r="B71" s="21">
        <v>992</v>
      </c>
      <c r="C71" s="21" t="s">
        <v>91</v>
      </c>
      <c r="D71" s="22">
        <v>7637</v>
      </c>
    </row>
    <row r="72" spans="1:4" ht="56.25" x14ac:dyDescent="0.3">
      <c r="A72" s="23" t="s">
        <v>148</v>
      </c>
      <c r="B72" s="21">
        <v>992</v>
      </c>
      <c r="C72" s="21" t="s">
        <v>131</v>
      </c>
      <c r="D72" s="22">
        <v>-1209.0999999999999</v>
      </c>
    </row>
    <row r="73" spans="1:4" ht="77.25" customHeight="1" x14ac:dyDescent="0.3">
      <c r="A73" s="23" t="s">
        <v>149</v>
      </c>
      <c r="B73" s="21">
        <v>992</v>
      </c>
      <c r="C73" s="21" t="s">
        <v>132</v>
      </c>
      <c r="D73" s="22">
        <v>435</v>
      </c>
    </row>
    <row r="74" spans="1:4" ht="112.5" x14ac:dyDescent="0.3">
      <c r="A74" s="23" t="s">
        <v>166</v>
      </c>
      <c r="B74" s="21">
        <v>992</v>
      </c>
      <c r="C74" s="29" t="s">
        <v>92</v>
      </c>
      <c r="D74" s="22">
        <v>96.8</v>
      </c>
    </row>
    <row r="75" spans="1:4" ht="56.25" x14ac:dyDescent="0.3">
      <c r="A75" s="23" t="s">
        <v>150</v>
      </c>
      <c r="B75" s="21">
        <v>992</v>
      </c>
      <c r="C75" s="29" t="s">
        <v>133</v>
      </c>
      <c r="D75" s="22">
        <v>143.80000000000001</v>
      </c>
    </row>
    <row r="76" spans="1:4" ht="56.25" x14ac:dyDescent="0.3">
      <c r="A76" s="23" t="s">
        <v>151</v>
      </c>
      <c r="B76" s="21">
        <v>992</v>
      </c>
      <c r="C76" s="29" t="s">
        <v>134</v>
      </c>
      <c r="D76" s="22">
        <v>48</v>
      </c>
    </row>
    <row r="77" spans="1:4" ht="37.5" x14ac:dyDescent="0.3">
      <c r="A77" s="23" t="s">
        <v>60</v>
      </c>
      <c r="B77" s="21">
        <v>992</v>
      </c>
      <c r="C77" s="29" t="s">
        <v>61</v>
      </c>
      <c r="D77" s="22">
        <v>0</v>
      </c>
    </row>
    <row r="78" spans="1:4" ht="75" x14ac:dyDescent="0.3">
      <c r="A78" s="23" t="s">
        <v>18</v>
      </c>
      <c r="B78" s="21">
        <v>992</v>
      </c>
      <c r="C78" s="29" t="s">
        <v>19</v>
      </c>
      <c r="D78" s="27">
        <v>0</v>
      </c>
    </row>
    <row r="79" spans="1:4" ht="134.25" customHeight="1" x14ac:dyDescent="0.3">
      <c r="A79" s="23" t="s">
        <v>30</v>
      </c>
      <c r="B79" s="21">
        <v>992</v>
      </c>
      <c r="C79" s="29" t="s">
        <v>31</v>
      </c>
      <c r="D79" s="27">
        <v>0</v>
      </c>
    </row>
    <row r="80" spans="1:4" ht="93.75" x14ac:dyDescent="0.3">
      <c r="A80" s="23" t="s">
        <v>35</v>
      </c>
      <c r="B80" s="21">
        <v>992</v>
      </c>
      <c r="C80" s="29" t="s">
        <v>36</v>
      </c>
      <c r="D80" s="27">
        <v>0</v>
      </c>
    </row>
    <row r="81" spans="1:4" ht="39" customHeight="1" x14ac:dyDescent="0.3">
      <c r="A81" s="23" t="s">
        <v>115</v>
      </c>
      <c r="B81" s="21">
        <v>992</v>
      </c>
      <c r="C81" s="29" t="s">
        <v>93</v>
      </c>
      <c r="D81" s="27">
        <v>2679.8</v>
      </c>
    </row>
    <row r="82" spans="1:4" ht="96.75" customHeight="1" x14ac:dyDescent="0.3">
      <c r="A82" s="23" t="s">
        <v>63</v>
      </c>
      <c r="B82" s="21">
        <v>992</v>
      </c>
      <c r="C82" s="29" t="s">
        <v>47</v>
      </c>
      <c r="D82" s="27">
        <v>0</v>
      </c>
    </row>
    <row r="83" spans="1:4" ht="187.5" x14ac:dyDescent="0.3">
      <c r="A83" s="23" t="s">
        <v>177</v>
      </c>
      <c r="B83" s="21">
        <v>992</v>
      </c>
      <c r="C83" s="29" t="s">
        <v>135</v>
      </c>
      <c r="D83" s="27">
        <v>776.8</v>
      </c>
    </row>
    <row r="84" spans="1:4" ht="78.75" customHeight="1" x14ac:dyDescent="0.3">
      <c r="A84" s="23" t="s">
        <v>116</v>
      </c>
      <c r="B84" s="21">
        <v>992</v>
      </c>
      <c r="C84" s="29" t="s">
        <v>34</v>
      </c>
      <c r="D84" s="27">
        <v>4820.5</v>
      </c>
    </row>
    <row r="85" spans="1:4" ht="37.5" x14ac:dyDescent="0.3">
      <c r="A85" s="23" t="s">
        <v>41</v>
      </c>
      <c r="B85" s="21">
        <v>992</v>
      </c>
      <c r="C85" s="18" t="s">
        <v>181</v>
      </c>
      <c r="D85" s="27">
        <v>0</v>
      </c>
    </row>
    <row r="86" spans="1:4" ht="56.25" x14ac:dyDescent="0.3">
      <c r="A86" s="23" t="s">
        <v>5</v>
      </c>
      <c r="B86" s="21">
        <v>992</v>
      </c>
      <c r="C86" s="29" t="s">
        <v>6</v>
      </c>
      <c r="D86" s="27">
        <v>0</v>
      </c>
    </row>
    <row r="87" spans="1:4" ht="37.5" x14ac:dyDescent="0.3">
      <c r="A87" s="23" t="s">
        <v>22</v>
      </c>
      <c r="B87" s="21">
        <v>992</v>
      </c>
      <c r="C87" s="18" t="s">
        <v>181</v>
      </c>
      <c r="D87" s="27">
        <v>0</v>
      </c>
    </row>
    <row r="88" spans="1:4" ht="99" customHeight="1" x14ac:dyDescent="0.3">
      <c r="A88" s="23" t="s">
        <v>67</v>
      </c>
      <c r="B88" s="21">
        <v>992</v>
      </c>
      <c r="C88" s="29" t="s">
        <v>47</v>
      </c>
      <c r="D88" s="27">
        <v>0</v>
      </c>
    </row>
    <row r="89" spans="1:4" ht="37.5" x14ac:dyDescent="0.3">
      <c r="A89" s="23" t="s">
        <v>27</v>
      </c>
      <c r="B89" s="21">
        <v>992</v>
      </c>
      <c r="C89" s="18" t="s">
        <v>181</v>
      </c>
      <c r="D89" s="27">
        <f>D90</f>
        <v>0</v>
      </c>
    </row>
    <row r="90" spans="1:4" ht="97.5" customHeight="1" x14ac:dyDescent="0.3">
      <c r="A90" s="25" t="s">
        <v>63</v>
      </c>
      <c r="B90" s="21">
        <v>992</v>
      </c>
      <c r="C90" s="29" t="s">
        <v>47</v>
      </c>
      <c r="D90" s="27">
        <v>0</v>
      </c>
    </row>
    <row r="91" spans="1:4" ht="37.5" x14ac:dyDescent="0.3">
      <c r="A91" s="25" t="s">
        <v>42</v>
      </c>
      <c r="B91" s="21">
        <v>992</v>
      </c>
      <c r="C91" s="18" t="s">
        <v>181</v>
      </c>
      <c r="D91" s="27">
        <f>D92</f>
        <v>0</v>
      </c>
    </row>
    <row r="92" spans="1:4" ht="112.5" x14ac:dyDescent="0.3">
      <c r="A92" s="25" t="s">
        <v>29</v>
      </c>
      <c r="B92" s="21">
        <v>992</v>
      </c>
      <c r="C92" s="29" t="s">
        <v>32</v>
      </c>
      <c r="D92" s="27">
        <v>0</v>
      </c>
    </row>
    <row r="93" spans="1:4" ht="37.5" x14ac:dyDescent="0.3">
      <c r="A93" s="25" t="s">
        <v>43</v>
      </c>
      <c r="B93" s="21">
        <v>992</v>
      </c>
      <c r="C93" s="18" t="s">
        <v>181</v>
      </c>
      <c r="D93" s="27">
        <f>D94</f>
        <v>0</v>
      </c>
    </row>
    <row r="94" spans="1:4" ht="56.25" x14ac:dyDescent="0.3">
      <c r="A94" s="25" t="s">
        <v>44</v>
      </c>
      <c r="B94" s="21">
        <v>992</v>
      </c>
      <c r="C94" s="29" t="s">
        <v>8</v>
      </c>
      <c r="D94" s="27">
        <v>0</v>
      </c>
    </row>
    <row r="95" spans="1:4" ht="37.5" x14ac:dyDescent="0.3">
      <c r="A95" s="20" t="s">
        <v>45</v>
      </c>
      <c r="B95" s="21">
        <v>992</v>
      </c>
      <c r="C95" s="18" t="s">
        <v>181</v>
      </c>
      <c r="D95" s="22">
        <f>D96</f>
        <v>0</v>
      </c>
    </row>
    <row r="96" spans="1:4" ht="75" x14ac:dyDescent="0.3">
      <c r="A96" s="23" t="s">
        <v>52</v>
      </c>
      <c r="B96" s="21">
        <v>992</v>
      </c>
      <c r="C96" s="29" t="s">
        <v>23</v>
      </c>
      <c r="D96" s="27">
        <v>0</v>
      </c>
    </row>
    <row r="97" spans="1:4" ht="37.5" x14ac:dyDescent="0.3">
      <c r="A97" s="23" t="s">
        <v>51</v>
      </c>
      <c r="B97" s="21">
        <v>992</v>
      </c>
      <c r="C97" s="18" t="s">
        <v>181</v>
      </c>
      <c r="D97" s="27">
        <f>D98</f>
        <v>0</v>
      </c>
    </row>
    <row r="98" spans="1:4" ht="97.5" customHeight="1" x14ac:dyDescent="0.3">
      <c r="A98" s="25" t="s">
        <v>54</v>
      </c>
      <c r="B98" s="21">
        <v>992</v>
      </c>
      <c r="C98" s="29" t="s">
        <v>47</v>
      </c>
      <c r="D98" s="27">
        <v>0</v>
      </c>
    </row>
    <row r="99" spans="1:4" ht="37.5" x14ac:dyDescent="0.3">
      <c r="A99" s="30" t="s">
        <v>51</v>
      </c>
      <c r="B99" s="21">
        <v>992</v>
      </c>
      <c r="C99" s="18" t="s">
        <v>181</v>
      </c>
      <c r="D99" s="22">
        <f>D100</f>
        <v>0</v>
      </c>
    </row>
    <row r="100" spans="1:4" ht="96" customHeight="1" x14ac:dyDescent="0.3">
      <c r="A100" s="23" t="s">
        <v>54</v>
      </c>
      <c r="B100" s="21">
        <v>992</v>
      </c>
      <c r="C100" s="29" t="s">
        <v>47</v>
      </c>
      <c r="D100" s="27">
        <v>0</v>
      </c>
    </row>
    <row r="101" spans="1:4" ht="37.5" x14ac:dyDescent="0.3">
      <c r="A101" s="23" t="s">
        <v>64</v>
      </c>
      <c r="B101" s="21">
        <v>992</v>
      </c>
      <c r="C101" s="18" t="s">
        <v>181</v>
      </c>
      <c r="D101" s="27">
        <v>0</v>
      </c>
    </row>
    <row r="102" spans="1:4" ht="96.75" customHeight="1" x14ac:dyDescent="0.3">
      <c r="A102" s="25" t="s">
        <v>63</v>
      </c>
      <c r="B102" s="21">
        <v>992</v>
      </c>
      <c r="C102" s="29" t="s">
        <v>47</v>
      </c>
      <c r="D102" s="27">
        <v>0</v>
      </c>
    </row>
    <row r="103" spans="1:4" ht="93.75" x14ac:dyDescent="0.3">
      <c r="A103" s="25" t="s">
        <v>152</v>
      </c>
      <c r="B103" s="21">
        <v>992</v>
      </c>
      <c r="C103" s="29" t="s">
        <v>136</v>
      </c>
      <c r="D103" s="27">
        <v>16.100000000000001</v>
      </c>
    </row>
    <row r="104" spans="1:4" x14ac:dyDescent="0.3">
      <c r="A104" s="23"/>
      <c r="B104" s="21">
        <v>992</v>
      </c>
      <c r="C104" s="18" t="s">
        <v>181</v>
      </c>
      <c r="D104" s="22" t="s">
        <v>181</v>
      </c>
    </row>
    <row r="105" spans="1:4" ht="131.25" x14ac:dyDescent="0.3">
      <c r="A105" s="23" t="s">
        <v>126</v>
      </c>
      <c r="B105" s="21">
        <v>992</v>
      </c>
      <c r="C105" s="29" t="s">
        <v>50</v>
      </c>
      <c r="D105" s="27">
        <v>2931.2</v>
      </c>
    </row>
    <row r="106" spans="1:4" ht="78.75" customHeight="1" x14ac:dyDescent="0.3">
      <c r="A106" s="23" t="s">
        <v>118</v>
      </c>
      <c r="B106" s="28">
        <v>992</v>
      </c>
      <c r="C106" s="29" t="s">
        <v>94</v>
      </c>
      <c r="D106" s="27">
        <v>41.2</v>
      </c>
    </row>
    <row r="107" spans="1:4" ht="113.25" customHeight="1" x14ac:dyDescent="0.3">
      <c r="A107" s="23" t="s">
        <v>119</v>
      </c>
      <c r="B107" s="28">
        <v>992</v>
      </c>
      <c r="C107" s="29" t="s">
        <v>95</v>
      </c>
      <c r="D107" s="27">
        <v>1574.1</v>
      </c>
    </row>
    <row r="108" spans="1:4" ht="135.75" customHeight="1" x14ac:dyDescent="0.3">
      <c r="A108" s="23" t="s">
        <v>59</v>
      </c>
      <c r="B108" s="28">
        <v>992</v>
      </c>
      <c r="C108" s="29" t="s">
        <v>48</v>
      </c>
      <c r="D108" s="27">
        <v>0</v>
      </c>
    </row>
    <row r="109" spans="1:4" ht="60.75" customHeight="1" x14ac:dyDescent="0.3">
      <c r="A109" s="23" t="s">
        <v>167</v>
      </c>
      <c r="B109" s="28">
        <v>992</v>
      </c>
      <c r="C109" s="29" t="s">
        <v>137</v>
      </c>
      <c r="D109" s="27">
        <v>400</v>
      </c>
    </row>
    <row r="110" spans="1:4" ht="37.5" x14ac:dyDescent="0.3">
      <c r="A110" s="31" t="s">
        <v>58</v>
      </c>
      <c r="B110" s="32">
        <v>840</v>
      </c>
      <c r="C110" s="18" t="s">
        <v>181</v>
      </c>
      <c r="D110" s="19">
        <f>D111</f>
        <v>0</v>
      </c>
    </row>
    <row r="111" spans="1:4" ht="95.25" customHeight="1" x14ac:dyDescent="0.3">
      <c r="A111" s="23" t="s">
        <v>54</v>
      </c>
      <c r="B111" s="32">
        <v>840</v>
      </c>
      <c r="C111" s="29" t="s">
        <v>47</v>
      </c>
      <c r="D111" s="19">
        <v>0</v>
      </c>
    </row>
    <row r="112" spans="1:4" ht="56.25" x14ac:dyDescent="0.3">
      <c r="A112" s="23" t="s">
        <v>120</v>
      </c>
      <c r="B112" s="32">
        <v>992</v>
      </c>
      <c r="C112" s="29" t="s">
        <v>96</v>
      </c>
      <c r="D112" s="33">
        <v>6218.7</v>
      </c>
    </row>
    <row r="113" spans="1:4" ht="56.25" x14ac:dyDescent="0.3">
      <c r="A113" s="23" t="s">
        <v>153</v>
      </c>
      <c r="B113" s="32">
        <v>992</v>
      </c>
      <c r="C113" s="29" t="s">
        <v>138</v>
      </c>
      <c r="D113" s="33">
        <v>559.6</v>
      </c>
    </row>
    <row r="114" spans="1:4" ht="37.5" x14ac:dyDescent="0.3">
      <c r="A114" s="23" t="s">
        <v>154</v>
      </c>
      <c r="B114" s="32">
        <v>992</v>
      </c>
      <c r="C114" s="29" t="s">
        <v>139</v>
      </c>
      <c r="D114" s="33">
        <v>506.3</v>
      </c>
    </row>
    <row r="115" spans="1:4" ht="21.75" customHeight="1" x14ac:dyDescent="0.3">
      <c r="A115" s="23" t="s">
        <v>121</v>
      </c>
      <c r="B115" s="32">
        <v>992</v>
      </c>
      <c r="C115" s="29" t="s">
        <v>97</v>
      </c>
      <c r="D115" s="33">
        <v>45454.1</v>
      </c>
    </row>
    <row r="116" spans="1:4" ht="37.5" x14ac:dyDescent="0.3">
      <c r="A116" s="23" t="s">
        <v>24</v>
      </c>
      <c r="B116" s="32">
        <v>992</v>
      </c>
      <c r="C116" s="29" t="s">
        <v>25</v>
      </c>
      <c r="D116" s="33">
        <v>0</v>
      </c>
    </row>
    <row r="117" spans="1:4" ht="59.25" customHeight="1" x14ac:dyDescent="0.3">
      <c r="A117" s="23" t="s">
        <v>122</v>
      </c>
      <c r="B117" s="32">
        <v>992</v>
      </c>
      <c r="C117" s="29" t="s">
        <v>98</v>
      </c>
      <c r="D117" s="33">
        <v>623.5</v>
      </c>
    </row>
    <row r="118" spans="1:4" ht="75.75" customHeight="1" x14ac:dyDescent="0.3">
      <c r="A118" s="23" t="s">
        <v>123</v>
      </c>
      <c r="B118" s="32">
        <v>992</v>
      </c>
      <c r="C118" s="29" t="s">
        <v>99</v>
      </c>
      <c r="D118" s="33">
        <v>709.3</v>
      </c>
    </row>
    <row r="119" spans="1:4" ht="112.5" x14ac:dyDescent="0.3">
      <c r="A119" s="23" t="s">
        <v>155</v>
      </c>
      <c r="B119" s="32">
        <v>992</v>
      </c>
      <c r="C119" s="29" t="s">
        <v>140</v>
      </c>
      <c r="D119" s="33">
        <v>1407.7</v>
      </c>
    </row>
    <row r="120" spans="1:4" x14ac:dyDescent="0.3">
      <c r="A120" s="23"/>
      <c r="B120" s="32">
        <v>992</v>
      </c>
      <c r="C120" s="18" t="s">
        <v>181</v>
      </c>
      <c r="D120" s="22" t="s">
        <v>181</v>
      </c>
    </row>
    <row r="121" spans="1:4" ht="39.75" customHeight="1" x14ac:dyDescent="0.3">
      <c r="A121" s="23" t="s">
        <v>124</v>
      </c>
      <c r="B121" s="32">
        <v>992</v>
      </c>
      <c r="C121" s="29" t="s">
        <v>100</v>
      </c>
      <c r="D121" s="33">
        <v>14189.3</v>
      </c>
    </row>
    <row r="122" spans="1:4" ht="93.75" x14ac:dyDescent="0.3">
      <c r="A122" s="23" t="s">
        <v>156</v>
      </c>
      <c r="B122" s="32">
        <v>992</v>
      </c>
      <c r="C122" s="32" t="s">
        <v>101</v>
      </c>
      <c r="D122" s="33">
        <v>181.1</v>
      </c>
    </row>
    <row r="123" spans="1:4" ht="56.25" x14ac:dyDescent="0.3">
      <c r="A123" s="23" t="s">
        <v>178</v>
      </c>
      <c r="B123" s="32">
        <v>992</v>
      </c>
      <c r="C123" s="32" t="s">
        <v>141</v>
      </c>
      <c r="D123" s="33">
        <v>-269.89999999999998</v>
      </c>
    </row>
    <row r="124" spans="1:4" ht="75" x14ac:dyDescent="0.3">
      <c r="A124" s="23" t="s">
        <v>157</v>
      </c>
      <c r="B124" s="32">
        <v>992</v>
      </c>
      <c r="C124" s="32" t="s">
        <v>142</v>
      </c>
      <c r="D124" s="33">
        <v>-140</v>
      </c>
    </row>
    <row r="125" spans="1:4" ht="103.5" customHeight="1" x14ac:dyDescent="0.3">
      <c r="A125" s="2" t="s">
        <v>125</v>
      </c>
      <c r="B125" s="5"/>
      <c r="C125" s="36" t="s">
        <v>46</v>
      </c>
      <c r="D125" s="36"/>
    </row>
    <row r="126" spans="1:4" ht="29.25" hidden="1" customHeight="1" x14ac:dyDescent="0.3">
      <c r="C126" s="6"/>
    </row>
    <row r="127" spans="1:4" hidden="1" x14ac:dyDescent="0.3">
      <c r="D127" s="7"/>
    </row>
    <row r="128" spans="1:4" hidden="1" x14ac:dyDescent="0.3"/>
  </sheetData>
  <autoFilter ref="A18:D125"/>
  <mergeCells count="13">
    <mergeCell ref="C125:D125"/>
    <mergeCell ref="A16:A17"/>
    <mergeCell ref="B16:C16"/>
    <mergeCell ref="A10:D10"/>
    <mergeCell ref="D16:D17"/>
    <mergeCell ref="A11:D12"/>
    <mergeCell ref="A13:D13"/>
    <mergeCell ref="C3:D3"/>
    <mergeCell ref="C1:D1"/>
    <mergeCell ref="C6:D6"/>
    <mergeCell ref="C7:D7"/>
    <mergeCell ref="C5:D5"/>
    <mergeCell ref="C4:D4"/>
  </mergeCells>
  <phoneticPr fontId="0" type="noConversion"/>
  <pageMargins left="1.1811023622047245" right="0.39370078740157483" top="0.78740157480314965" bottom="0.78740157480314965" header="0.31496062992125984" footer="0.31496062992125984"/>
  <pageSetup paperSize="9" fitToHeight="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Glofops</dc:creator>
  <cp:lastModifiedBy>Гузий НН.</cp:lastModifiedBy>
  <cp:lastPrinted>2025-04-18T12:43:22Z</cp:lastPrinted>
  <dcterms:created xsi:type="dcterms:W3CDTF">2008-09-25T11:19:07Z</dcterms:created>
  <dcterms:modified xsi:type="dcterms:W3CDTF">2025-07-01T15:56:32Z</dcterms:modified>
</cp:coreProperties>
</file>