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-240" windowWidth="16125" windowHeight="11490"/>
  </bookViews>
  <sheets>
    <sheet name="Лист1" sheetId="1" r:id="rId1"/>
  </sheets>
  <definedNames>
    <definedName name="_xlnm._FilterDatabase" localSheetId="0" hidden="1">Лист1!$C$1:$C$133</definedName>
    <definedName name="_xlnm.Print_Titles" localSheetId="0">Лист1!$16:$16</definedName>
    <definedName name="_xlnm.Print_Area" localSheetId="0">Лист1!$A$1:$D$93</definedName>
  </definedNames>
  <calcPr calcId="144525"/>
</workbook>
</file>

<file path=xl/calcChain.xml><?xml version="1.0" encoding="utf-8"?>
<calcChain xmlns="http://schemas.openxmlformats.org/spreadsheetml/2006/main">
  <c r="D71" i="1" l="1"/>
  <c r="D68" i="1"/>
  <c r="D31" i="1" l="1"/>
  <c r="D52" i="1"/>
  <c r="D49" i="1"/>
  <c r="D46" i="1"/>
  <c r="D44" i="1"/>
  <c r="D42" i="1"/>
  <c r="D62" i="1" l="1"/>
  <c r="D60" i="1"/>
  <c r="D41" i="1"/>
  <c r="D40" i="1" s="1"/>
  <c r="D58" i="1" l="1"/>
  <c r="D51" i="1" s="1"/>
  <c r="D30" i="1" s="1"/>
  <c r="D17" i="1" l="1"/>
  <c r="D24" i="1"/>
  <c r="D18" i="1" l="1"/>
  <c r="D65" i="1" l="1"/>
  <c r="D28" i="1" l="1"/>
  <c r="D26" i="1"/>
</calcChain>
</file>

<file path=xl/sharedStrings.xml><?xml version="1.0" encoding="utf-8"?>
<sst xmlns="http://schemas.openxmlformats.org/spreadsheetml/2006/main" count="157" uniqueCount="139">
  <si>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</si>
  <si>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</si>
  <si>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</si>
  <si>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</si>
  <si>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</si>
  <si>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</si>
  <si>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</si>
  <si>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076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</si>
  <si>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</si>
  <si>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</si>
  <si>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Федеральная налоговая служба</t>
  </si>
  <si>
    <t>182</t>
  </si>
  <si>
    <t>Налог на доходы физических лиц</t>
  </si>
  <si>
    <t>1 01 02010 01 0000 110</t>
  </si>
  <si>
    <t>1 01 02020 01 0000 110</t>
  </si>
  <si>
    <t>1 01 02030 01 0000 110</t>
  </si>
  <si>
    <t>1 01 02040 01 0000 110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</si>
  <si>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</si>
  <si>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</si>
  <si>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</si>
  <si>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</si>
  <si>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Невыясненные поступления, зачисляемые в бюджеты муниципальных районов</t>
  </si>
  <si>
    <t>1 17 01050 05 0000 180</t>
  </si>
  <si>
    <t>100</t>
  </si>
  <si>
    <t>Федеральная антимонопольная служба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</si>
  <si>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</si>
  <si>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</si>
  <si>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</si>
  <si>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</si>
  <si>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 xml:space="preserve"> 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</si>
  <si>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</si>
  <si>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</si>
  <si>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Ю.Н. Кулакова</t>
  </si>
  <si>
    <t>1 16 10123 01 0000 140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</si>
  <si>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</si>
  <si>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</si>
  <si>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</si>
  <si>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</si>
  <si>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</si>
  <si>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</si>
  <si>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Налог на имущество организаций по имуществу, входящему в Единую систему газоснабжения</t>
  </si>
  <si>
    <t>1 06 02020 02 0000 110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</si>
  <si>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</si>
  <si>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</si>
  <si>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</si>
  <si>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1 01 02130 01 0000 110</t>
  </si>
  <si>
    <t>(тыс. рублей)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</si>
  <si>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</si>
  <si>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</si>
  <si>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1 06 00000 00 0000 000</t>
  </si>
  <si>
    <t xml:space="preserve">Налоги на имущество </t>
  </si>
  <si>
    <t>Начальник финансового
управления администрации
Туапсинского муниципального округа</t>
  </si>
  <si>
    <t>1 03 02000 01 0000 110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</si>
  <si>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</si>
  <si>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</si>
  <si>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</si>
  <si>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</si>
  <si>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</si>
  <si>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</si>
  <si>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</si>
  <si>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</si>
  <si>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</si>
  <si>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</si>
  <si>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</si>
  <si>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</si>
  <si>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</si>
  <si>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</si>
  <si>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</si>
  <si>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</si>
  <si>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</si>
  <si>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1 06 06030 00 0000 110</t>
  </si>
  <si>
    <t>Земельный налог с организаций</t>
  </si>
  <si>
    <t>Земельный налог с физических лиц</t>
  </si>
  <si>
    <t>1 06 06040 00 0000 110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</si>
  <si>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</si>
  <si>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</si>
  <si>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НАЛОГИ НА ТОВАРЫ (РАБОТЫ, УСЛУГИ), РЕАЛИЗУЕМЫЕ НА ТЕРРИТОРИИ РОССИЙСКОЙ ФЕДЕРАЦИИ</t>
  </si>
  <si>
    <t>1 03 00000 00 0000 000</t>
  </si>
  <si>
    <t>1 01 02080 01 0000 110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</si>
  <si>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</si>
  <si>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1 11 05013 13 0000 120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</si>
  <si>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</t>
  </si>
  <si>
    <t>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</si>
  <si>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</si>
  <si>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</si>
  <si>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</si>
  <si>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1 13 02995 13 0000 130</t>
  </si>
  <si>
    <t>Прочие доходы от компенсации затрат бюджетов городских поселений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</si>
  <si>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</si>
  <si>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</si>
  <si>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</si>
  <si>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</si>
  <si>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1 16 01154 01 0000 140</t>
  </si>
  <si>
    <t>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</si>
  <si>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</si>
  <si>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1 16 10061 13 0000 140</t>
  </si>
  <si>
    <t>1 16 10062 13 0000 140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</si>
  <si>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</si>
  <si>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1 17 01050 13 0000 180</t>
  </si>
  <si>
    <t>Невыясненные поступления, зачисляемые в бюджеты городских поселений</t>
  </si>
  <si>
    <t>1 17 16000 13 0000 180</t>
  </si>
  <si>
    <t>Прочие неналоговые доходы бюджетов городских поселений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поселения</t>
  </si>
  <si>
    <t>2 02 15002 13 0000 150</t>
  </si>
  <si>
    <t>Дотации бюджетам городских поселений на поддержку мер по обеспечению сбалансированности бюджетов</t>
  </si>
  <si>
    <t>2 02 19999 13 0000 150</t>
  </si>
  <si>
    <t>Прочие дотации бюджетам городских поселений</t>
  </si>
  <si>
    <t>2 02 29999 13 0000 150</t>
  </si>
  <si>
    <t>Прочие субсидии бюджетам городских поселений</t>
  </si>
  <si>
    <t>2 02 30024 13 0000 150</t>
  </si>
  <si>
    <t>2 02 35118 13 0000 150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</si>
  <si>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</si>
  <si>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2 02 49999 13 0000 150</t>
  </si>
  <si>
    <t>2 18 60010 13 0000 150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</si>
  <si>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</si>
  <si>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1 06 01030 13 0000 110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</si>
  <si>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
</t>
  </si>
  <si>
    <t>1 06 06033 13 0000 110</t>
  </si>
  <si>
    <t xml:space="preserve">Земельный налог с организаций, обладающих земельным участком, расположенным в границах городских поселений
</t>
  </si>
  <si>
    <t>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</si>
  <si>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</si>
  <si>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Администрация Джубгского городского поселения Туапсинского района</t>
  </si>
  <si>
    <t>Субвенции бюджетам городских поселений на выполнение передаваемых полномочий субъектов Российской Федерации</t>
  </si>
  <si>
    <t>Прочие межбюджетные трансферты, передаваемые бюджетам городских поселений</t>
  </si>
  <si>
    <t>Доходы бюджета  – всего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</si>
  <si>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 – налоговым резидентом Российской Федерации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</si>
  <si>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 – налоговым резидентом Российской Федерации в виде дивидендов)</t>
  </si>
  <si>
    <t xml:space="preserve">Налог на доходы физических лиц в отношении доходов от долевого участия в организации, полученных физическим лицом  – налоговым резидентом Российской Федерации в виде дивидендов (в части суммы налога, не превышающей 650 000 рублей)
</t>
  </si>
  <si>
    <t xml:space="preserve">Контрольно  – счетная палата муниципального образования  Туапсинский район
</t>
  </si>
  <si>
    <t>Российской Федерации в виде дивидендов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</si>
  <si>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 – налоговым резидентом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</si>
  <si>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</t>
  </si>
  <si>
    <t>федеральном бюджете в целях формирования дорожных фондов субъектов Российской Федерации)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</si>
  <si>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</t>
  </si>
  <si>
    <t>должностными лицами органов муниципального контроля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</si>
  <si>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</t>
  </si>
  <si>
    <t>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</si>
  <si>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ИСПОЛНЕНИЕ</t>
  </si>
  <si>
    <t>по доходам бюджета Джубгского городского                                                                                                                                                                                                                                  поселения Туапсинского района по кодам                                                                                                                                             классификации доходов бюджета за 2024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</si>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</sst>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75">
    <xf numFmtId="0" fontId="0" fillId="0" borderId="0" xfId="0"/>
    <xf numFmtId="164" fontId="3" fillId="2" borderId="0" xfId="0" applyNumberFormat="1" applyFont="1" applyFill="1" applyAlignment="1">
      <alignment horizontal="center" vertical="top" wrapText="1"/>
    </xf>
    <xf numFmtId="164" fontId="4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1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7" fillId="2" borderId="1" xfId="0" applyNumberFormat="1" applyFont="1" applyFill="1" applyBorder="1" applyAlignment="1">
      <alignment horizontal="left" vertical="top" wrapText="1"/>
    </xf>
    <xf numFmtId="0" fontId="7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7" fillId="2" borderId="1" xfId="2" applyNumberFormat="1" applyFont="1" applyFill="1" applyBorder="1" applyAlignment="1" applyProtection="1">
      <alignment horizontal="center" vertical="top" wrapText="1"/>
      <protection hidden="1"/>
    </xf>
    <xf numFmtId="0" fontId="7" fillId="2" borderId="1" xfId="3" applyNumberFormat="1" applyFont="1" applyFill="1" applyBorder="1" applyAlignment="1" applyProtection="1">
      <alignment horizontal="left" vertical="top" wrapText="1"/>
      <protection hidden="1"/>
    </xf>
    <xf numFmtId="0" fontId="7" fillId="2" borderId="1" xfId="3" applyNumberFormat="1" applyFont="1" applyFill="1" applyBorder="1" applyAlignment="1" applyProtection="1">
      <alignment horizontal="center" vertical="top"/>
      <protection hidden="1"/>
    </xf>
    <xf numFmtId="164" fontId="7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1" xfId="2" applyNumberFormat="1" applyFont="1" applyFill="1" applyBorder="1" applyAlignment="1" applyProtection="1">
      <alignment horizontal="center" vertical="top" wrapText="1"/>
      <protection hidden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1" xfId="2" applyNumberFormat="1" applyFont="1" applyFill="1" applyBorder="1" applyAlignment="1" applyProtection="1">
      <alignment horizontal="center" vertical="top" wrapText="1"/>
      <protection hidden="1"/>
    </xf>
    <xf numFmtId="0" fontId="7" fillId="2" borderId="1" xfId="1" applyNumberFormat="1" applyFont="1" applyFill="1" applyBorder="1" applyAlignment="1" applyProtection="1">
      <alignment horizontal="left" vertical="top" wrapText="1"/>
      <protection hidden="1"/>
    </xf>
    <xf numFmtId="0" fontId="7" fillId="2" borderId="1" xfId="2" applyNumberFormat="1" applyFont="1" applyFill="1" applyBorder="1" applyAlignment="1" applyProtection="1">
      <alignment horizontal="left" vertical="top" wrapText="1"/>
      <protection hidden="1"/>
    </xf>
    <xf numFmtId="49" fontId="7" fillId="2" borderId="1" xfId="0" applyNumberFormat="1" applyFont="1" applyFill="1" applyBorder="1" applyAlignment="1">
      <alignment horizontal="center" vertical="top"/>
    </xf>
    <xf numFmtId="0" fontId="8" fillId="2" borderId="1" xfId="3" applyNumberFormat="1" applyFont="1" applyFill="1" applyBorder="1" applyAlignment="1" applyProtection="1">
      <alignment horizontal="left" vertical="top" wrapText="1"/>
      <protection hidden="1"/>
    </xf>
    <xf numFmtId="0" fontId="8" fillId="2" borderId="1" xfId="3" applyNumberFormat="1" applyFont="1" applyFill="1" applyBorder="1" applyAlignment="1" applyProtection="1">
      <alignment horizontal="center" vertical="top"/>
      <protection hidden="1"/>
    </xf>
    <xf numFmtId="164" fontId="8" fillId="2" borderId="1" xfId="0" applyNumberFormat="1" applyFont="1" applyFill="1" applyBorder="1" applyAlignment="1">
      <alignment horizontal="center" vertical="top"/>
    </xf>
    <xf numFmtId="0" fontId="9" fillId="2" borderId="0" xfId="0" applyFont="1" applyFill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1" xfId="2" applyNumberFormat="1" applyFont="1" applyFill="1" applyBorder="1" applyAlignment="1" applyProtection="1">
      <alignment horizontal="left" vertical="top" wrapText="1"/>
      <protection hidden="1"/>
    </xf>
    <xf numFmtId="49" fontId="8" fillId="2" borderId="1" xfId="0" applyNumberFormat="1" applyFont="1" applyFill="1" applyBorder="1" applyAlignment="1">
      <alignment horizontal="center" vertical="top"/>
    </xf>
    <xf numFmtId="0" fontId="8" fillId="2" borderId="1" xfId="1" applyNumberFormat="1" applyFont="1" applyFill="1" applyBorder="1" applyAlignment="1" applyProtection="1">
      <alignment horizontal="left" vertical="top" wrapText="1"/>
      <protection hidden="1"/>
    </xf>
    <xf numFmtId="165" fontId="8" fillId="2" borderId="1" xfId="3" applyNumberFormat="1" applyFont="1" applyFill="1" applyBorder="1" applyAlignment="1" applyProtection="1">
      <alignment horizontal="center" vertical="top"/>
      <protection hidden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1" xfId="2" applyFont="1" applyFill="1" applyBorder="1" applyAlignment="1">
      <alignment horizontal="center" vertical="top"/>
    </xf>
    <xf numFmtId="0" fontId="2" fillId="2" borderId="1" xfId="3" applyNumberFormat="1" applyFont="1" applyFill="1" applyBorder="1" applyAlignment="1" applyProtection="1">
      <alignment horizontal="center" vertical="top"/>
      <protection hidden="1"/>
    </xf>
    <xf numFmtId="164" fontId="2" fillId="2" borderId="1" xfId="2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164" fontId="8" fillId="2" borderId="1" xfId="3" applyNumberFormat="1" applyFont="1" applyFill="1" applyBorder="1" applyAlignment="1" applyProtection="1">
      <alignment horizontal="center" vertical="top"/>
      <protection hidden="1"/>
    </xf>
    <xf numFmtId="164" fontId="8" fillId="2" borderId="1" xfId="2" applyNumberFormat="1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0" xfId="3" applyNumberFormat="1" applyFont="1" applyFill="1" applyBorder="1" applyAlignment="1" applyProtection="1">
      <alignment horizontal="left" vertical="top" wrapText="1"/>
      <protection hidden="1"/>
    </xf>
    <xf numFmtId="0" fontId="8" fillId="2" borderId="0" xfId="2" applyFont="1" applyFill="1" applyBorder="1" applyAlignment="1">
      <alignment horizontal="center" vertical="top"/>
    </xf>
    <xf numFmtId="164" fontId="8" fillId="2" borderId="0" xfId="2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0</xdr:row>
      <xdr:rowOff>0</xdr:rowOff>
    </xdr:from>
    <xdr:to>
      <xdr:col>4</xdr:col>
      <xdr:colOff>295276</xdr:colOff>
      <xdr:row>8</xdr:row>
      <xdr:rowOff>58614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954346" y="0"/>
          <a:ext cx="2942738" cy="19929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округ Краснодарского края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   27.06.2025 № 248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view="pageBreakPreview" zoomScale="130" zoomScaleSheetLayoutView="130" workbookViewId="0">
      <selection activeCell="C31" sqref="C31"/>
    </sheetView>
  </sheetViews>
  <sheetFormatPr defaultColWidth="9.140625" defaultRowHeight="15" x14ac:dyDescent="0.25"/>
  <cols>
    <col min="1" max="1" width="76.5703125" style="6" customWidth="1"/>
    <col min="2" max="2" width="10.28515625" style="19" customWidth="1"/>
    <col min="3" max="3" width="24.140625" style="19" customWidth="1"/>
    <col min="4" max="4" width="17.85546875" style="10" customWidth="1"/>
    <col min="5" max="5" width="11.140625" style="4" bestFit="1" customWidth="1"/>
    <col min="6" max="6" width="13.7109375" style="4" customWidth="1"/>
    <col min="7" max="16384" width="9.140625" style="4"/>
  </cols>
  <sheetData>
    <row r="1" spans="1:13" ht="18.75" x14ac:dyDescent="0.25">
      <c r="A1" s="14"/>
      <c r="C1" s="65"/>
      <c r="D1" s="66"/>
    </row>
    <row r="2" spans="1:13" ht="18.75" x14ac:dyDescent="0.25">
      <c r="A2" s="14"/>
      <c r="D2" s="1"/>
    </row>
    <row r="3" spans="1:13" ht="18.75" x14ac:dyDescent="0.25">
      <c r="A3" s="14"/>
      <c r="C3" s="65"/>
      <c r="D3" s="66"/>
    </row>
    <row r="4" spans="1:13" ht="18.75" x14ac:dyDescent="0.25">
      <c r="A4" s="14"/>
      <c r="C4" s="65"/>
      <c r="D4" s="66"/>
    </row>
    <row r="5" spans="1:13" ht="18.75" x14ac:dyDescent="0.25">
      <c r="A5" s="14"/>
      <c r="C5" s="65"/>
      <c r="D5" s="66"/>
    </row>
    <row r="6" spans="1:13" ht="18.75" x14ac:dyDescent="0.25">
      <c r="A6" s="14"/>
      <c r="B6" s="10"/>
      <c r="C6" s="65"/>
      <c r="D6" s="66"/>
    </row>
    <row r="7" spans="1:13" ht="18.75" x14ac:dyDescent="0.25">
      <c r="A7" s="14"/>
      <c r="C7" s="65"/>
      <c r="D7" s="66"/>
    </row>
    <row r="8" spans="1:13" ht="18.75" x14ac:dyDescent="0.25">
      <c r="A8" s="14"/>
      <c r="C8" s="18"/>
      <c r="D8" s="19"/>
    </row>
    <row r="9" spans="1:13" ht="12.75" customHeight="1" x14ac:dyDescent="0.25">
      <c r="A9" s="14"/>
      <c r="C9" s="18"/>
      <c r="D9" s="19"/>
    </row>
    <row r="10" spans="1:13" ht="18.75" x14ac:dyDescent="0.25">
      <c r="A10" s="72" t="s">
        <v>136</v>
      </c>
      <c r="B10" s="72"/>
      <c r="C10" s="72"/>
      <c r="D10" s="72"/>
    </row>
    <row r="11" spans="1:13" ht="60.75" customHeight="1" x14ac:dyDescent="0.25">
      <c r="A11" s="72" t="s">
        <v>137</v>
      </c>
      <c r="B11" s="72"/>
      <c r="C11" s="72"/>
      <c r="D11" s="72"/>
    </row>
    <row r="12" spans="1:13" ht="8.25" customHeight="1" x14ac:dyDescent="0.25">
      <c r="A12" s="15"/>
      <c r="B12" s="16"/>
      <c r="C12" s="16"/>
      <c r="D12" s="17"/>
    </row>
    <row r="13" spans="1:13" ht="18.75" customHeight="1" x14ac:dyDescent="0.25">
      <c r="A13" s="7"/>
      <c r="B13" s="11"/>
      <c r="C13" s="11"/>
      <c r="D13" s="8" t="s">
        <v>46</v>
      </c>
      <c r="F13" s="2"/>
      <c r="M13" s="4" t="s">
        <v>29</v>
      </c>
    </row>
    <row r="14" spans="1:13" s="5" customFormat="1" ht="15.75" x14ac:dyDescent="0.25">
      <c r="A14" s="68" t="s">
        <v>2</v>
      </c>
      <c r="B14" s="70" t="s">
        <v>3</v>
      </c>
      <c r="C14" s="71"/>
      <c r="D14" s="73" t="s">
        <v>0</v>
      </c>
    </row>
    <row r="15" spans="1:13" s="5" customFormat="1" ht="63" x14ac:dyDescent="0.25">
      <c r="A15" s="69"/>
      <c r="B15" s="3" t="s">
        <v>34</v>
      </c>
      <c r="C15" s="3" t="s">
        <v>4</v>
      </c>
      <c r="D15" s="74"/>
    </row>
    <row r="16" spans="1:13" s="5" customFormat="1" ht="15.75" x14ac:dyDescent="0.25">
      <c r="A16" s="3">
        <v>1</v>
      </c>
      <c r="B16" s="3">
        <v>2</v>
      </c>
      <c r="C16" s="3">
        <v>3</v>
      </c>
      <c r="D16" s="9">
        <v>4</v>
      </c>
    </row>
    <row r="17" spans="1:6" ht="15" customHeight="1" x14ac:dyDescent="0.25">
      <c r="A17" s="32" t="s">
        <v>123</v>
      </c>
      <c r="B17" s="35" t="s">
        <v>138</v>
      </c>
      <c r="C17" s="35" t="s">
        <v>138</v>
      </c>
      <c r="D17" s="46">
        <f>D30+D71+D68</f>
        <v>165985.29999999999</v>
      </c>
      <c r="E17" s="2"/>
      <c r="F17" s="2"/>
    </row>
    <row r="18" spans="1:6" ht="19.5" hidden="1" customHeight="1" x14ac:dyDescent="0.25">
      <c r="A18" s="23" t="s">
        <v>37</v>
      </c>
      <c r="B18" s="36" t="s">
        <v>7</v>
      </c>
      <c r="C18" s="21"/>
      <c r="D18" s="34">
        <f>D19</f>
        <v>0</v>
      </c>
    </row>
    <row r="19" spans="1:6" ht="51.75" hidden="1" customHeight="1" x14ac:dyDescent="0.25">
      <c r="A19" s="23" t="s">
        <v>36</v>
      </c>
      <c r="B19" s="36" t="s">
        <v>7</v>
      </c>
      <c r="C19" s="21" t="s">
        <v>33</v>
      </c>
      <c r="D19" s="34">
        <v>0</v>
      </c>
    </row>
    <row r="20" spans="1:6" ht="63" hidden="1" x14ac:dyDescent="0.25">
      <c r="A20" s="23" t="s">
        <v>19</v>
      </c>
      <c r="B20" s="36" t="s">
        <v>7</v>
      </c>
      <c r="C20" s="21" t="s">
        <v>20</v>
      </c>
      <c r="D20" s="34">
        <v>0</v>
      </c>
    </row>
    <row r="21" spans="1:6" ht="66.75" hidden="1" customHeight="1" x14ac:dyDescent="0.25">
      <c r="A21" s="37" t="s">
        <v>44</v>
      </c>
      <c r="B21" s="36" t="s">
        <v>23</v>
      </c>
      <c r="C21" s="21" t="s">
        <v>43</v>
      </c>
      <c r="D21" s="34">
        <v>0</v>
      </c>
    </row>
    <row r="22" spans="1:6" ht="15.75" hidden="1" x14ac:dyDescent="0.25">
      <c r="A22" s="38" t="s">
        <v>8</v>
      </c>
      <c r="B22" s="21">
        <v>106</v>
      </c>
      <c r="C22" s="21"/>
      <c r="D22" s="34">
        <v>0</v>
      </c>
    </row>
    <row r="23" spans="1:6" ht="31.5" hidden="1" x14ac:dyDescent="0.25">
      <c r="A23" s="20" t="s">
        <v>5</v>
      </c>
      <c r="B23" s="21">
        <v>106</v>
      </c>
      <c r="C23" s="39" t="s">
        <v>6</v>
      </c>
      <c r="D23" s="42">
        <v>0</v>
      </c>
    </row>
    <row r="24" spans="1:6" ht="20.25" hidden="1" customHeight="1" x14ac:dyDescent="0.25">
      <c r="A24" s="38" t="s">
        <v>38</v>
      </c>
      <c r="B24" s="21">
        <v>150</v>
      </c>
      <c r="C24" s="21"/>
      <c r="D24" s="34">
        <f>D25</f>
        <v>0</v>
      </c>
      <c r="F24" s="2"/>
    </row>
    <row r="25" spans="1:6" ht="48" hidden="1" customHeight="1" x14ac:dyDescent="0.25">
      <c r="A25" s="38" t="s">
        <v>35</v>
      </c>
      <c r="B25" s="21">
        <v>150</v>
      </c>
      <c r="C25" s="21" t="s">
        <v>33</v>
      </c>
      <c r="D25" s="34"/>
      <c r="F25" s="2"/>
    </row>
    <row r="26" spans="1:6" ht="16.5" hidden="1" customHeight="1" x14ac:dyDescent="0.25">
      <c r="A26" s="23" t="s">
        <v>24</v>
      </c>
      <c r="B26" s="21">
        <v>161</v>
      </c>
      <c r="C26" s="21"/>
      <c r="D26" s="34">
        <f>D27</f>
        <v>0</v>
      </c>
      <c r="F26" s="2"/>
    </row>
    <row r="27" spans="1:6" ht="48" hidden="1" customHeight="1" x14ac:dyDescent="0.25">
      <c r="A27" s="23" t="s">
        <v>35</v>
      </c>
      <c r="B27" s="21">
        <v>161</v>
      </c>
      <c r="C27" s="21" t="s">
        <v>33</v>
      </c>
      <c r="D27" s="34"/>
    </row>
    <row r="28" spans="1:6" ht="36" hidden="1" customHeight="1" x14ac:dyDescent="0.25">
      <c r="A28" s="38" t="s">
        <v>9</v>
      </c>
      <c r="B28" s="21">
        <v>177</v>
      </c>
      <c r="C28" s="21"/>
      <c r="D28" s="34">
        <f>D29</f>
        <v>0</v>
      </c>
    </row>
    <row r="29" spans="1:6" ht="50.25" hidden="1" customHeight="1" x14ac:dyDescent="0.25">
      <c r="A29" s="23" t="s">
        <v>35</v>
      </c>
      <c r="B29" s="21">
        <v>177</v>
      </c>
      <c r="C29" s="39" t="s">
        <v>33</v>
      </c>
      <c r="D29" s="42">
        <v>0</v>
      </c>
    </row>
    <row r="30" spans="1:6" ht="15" customHeight="1" x14ac:dyDescent="0.25">
      <c r="A30" s="47" t="s">
        <v>10</v>
      </c>
      <c r="B30" s="33" t="s">
        <v>11</v>
      </c>
      <c r="C30" s="33" t="s">
        <v>138</v>
      </c>
      <c r="D30" s="34">
        <f>D40+D51+D31</f>
        <v>87783.6</v>
      </c>
      <c r="E30" s="2"/>
      <c r="F30" s="2"/>
    </row>
    <row r="31" spans="1:6" s="43" customFormat="1" ht="15" customHeight="1" x14ac:dyDescent="0.25">
      <c r="A31" s="32" t="s">
        <v>12</v>
      </c>
      <c r="B31" s="33" t="s">
        <v>11</v>
      </c>
      <c r="C31" s="48" t="s">
        <v>1</v>
      </c>
      <c r="D31" s="42">
        <f>D32+D34+D35+D36+D38+D39</f>
        <v>25415.9</v>
      </c>
    </row>
    <row r="32" spans="1:6" ht="78" customHeight="1" x14ac:dyDescent="0.25">
      <c r="A32" s="32" t="s">
        <v>129</v>
      </c>
      <c r="B32" s="33" t="s">
        <v>11</v>
      </c>
      <c r="C32" s="33" t="s">
        <v>13</v>
      </c>
      <c r="D32" s="34">
        <v>23375.200000000001</v>
      </c>
    </row>
    <row r="33" spans="1:4" ht="16.5" customHeight="1" x14ac:dyDescent="0.25">
      <c r="A33" s="32" t="s">
        <v>128</v>
      </c>
      <c r="B33" s="33"/>
      <c r="C33" s="33"/>
      <c r="D33" s="34"/>
    </row>
    <row r="34" spans="1:4" ht="93.75" customHeight="1" x14ac:dyDescent="0.25">
      <c r="A34" s="32" t="s">
        <v>47</v>
      </c>
      <c r="B34" s="33">
        <v>182</v>
      </c>
      <c r="C34" s="33" t="s">
        <v>14</v>
      </c>
      <c r="D34" s="34">
        <v>121.6</v>
      </c>
    </row>
    <row r="35" spans="1:4" ht="78" customHeight="1" x14ac:dyDescent="0.25">
      <c r="A35" s="32" t="s">
        <v>124</v>
      </c>
      <c r="B35" s="33" t="s">
        <v>11</v>
      </c>
      <c r="C35" s="33" t="s">
        <v>15</v>
      </c>
      <c r="D35" s="34">
        <v>1014.9</v>
      </c>
    </row>
    <row r="36" spans="1:4" ht="78.75" customHeight="1" x14ac:dyDescent="0.25">
      <c r="A36" s="32" t="s">
        <v>48</v>
      </c>
      <c r="B36" s="33" t="s">
        <v>11</v>
      </c>
      <c r="C36" s="33" t="s">
        <v>16</v>
      </c>
      <c r="D36" s="34">
        <v>263.89999999999998</v>
      </c>
    </row>
    <row r="37" spans="1:4" ht="48" hidden="1" customHeight="1" x14ac:dyDescent="0.25">
      <c r="A37" s="20" t="s">
        <v>30</v>
      </c>
      <c r="B37" s="21">
        <v>182</v>
      </c>
      <c r="C37" s="21" t="s">
        <v>31</v>
      </c>
      <c r="D37" s="22">
        <v>0</v>
      </c>
    </row>
    <row r="38" spans="1:4" ht="109.5" customHeight="1" x14ac:dyDescent="0.25">
      <c r="A38" s="32" t="s">
        <v>125</v>
      </c>
      <c r="B38" s="33">
        <v>182</v>
      </c>
      <c r="C38" s="33" t="s">
        <v>78</v>
      </c>
      <c r="D38" s="34">
        <v>544.79999999999995</v>
      </c>
    </row>
    <row r="39" spans="1:4" ht="63" customHeight="1" x14ac:dyDescent="0.25">
      <c r="A39" s="32" t="s">
        <v>126</v>
      </c>
      <c r="B39" s="33">
        <v>182</v>
      </c>
      <c r="C39" s="33" t="s">
        <v>45</v>
      </c>
      <c r="D39" s="34">
        <v>95.5</v>
      </c>
    </row>
    <row r="40" spans="1:4" ht="32.25" customHeight="1" x14ac:dyDescent="0.25">
      <c r="A40" s="32" t="s">
        <v>76</v>
      </c>
      <c r="B40" s="33">
        <v>182</v>
      </c>
      <c r="C40" s="33" t="s">
        <v>77</v>
      </c>
      <c r="D40" s="34">
        <f>D41</f>
        <v>18205.8</v>
      </c>
    </row>
    <row r="41" spans="1:4" ht="32.25" customHeight="1" x14ac:dyDescent="0.25">
      <c r="A41" s="49" t="s">
        <v>53</v>
      </c>
      <c r="B41" s="33">
        <v>182</v>
      </c>
      <c r="C41" s="50" t="s">
        <v>52</v>
      </c>
      <c r="D41" s="34">
        <f>D42+D44+D46+D49</f>
        <v>18205.8</v>
      </c>
    </row>
    <row r="42" spans="1:4" ht="62.25" customHeight="1" x14ac:dyDescent="0.25">
      <c r="A42" s="32" t="s">
        <v>44</v>
      </c>
      <c r="B42" s="33">
        <v>182</v>
      </c>
      <c r="C42" s="33" t="s">
        <v>43</v>
      </c>
      <c r="D42" s="34">
        <f>D43</f>
        <v>9405.7999999999993</v>
      </c>
    </row>
    <row r="43" spans="1:4" ht="94.5" customHeight="1" x14ac:dyDescent="0.25">
      <c r="A43" s="32" t="s">
        <v>54</v>
      </c>
      <c r="B43" s="33">
        <v>182</v>
      </c>
      <c r="C43" s="33" t="s">
        <v>55</v>
      </c>
      <c r="D43" s="34">
        <v>9405.7999999999993</v>
      </c>
    </row>
    <row r="44" spans="1:4" ht="62.25" customHeight="1" x14ac:dyDescent="0.25">
      <c r="A44" s="32" t="s">
        <v>56</v>
      </c>
      <c r="B44" s="33">
        <v>182</v>
      </c>
      <c r="C44" s="33" t="s">
        <v>57</v>
      </c>
      <c r="D44" s="34">
        <f>D45</f>
        <v>54.3</v>
      </c>
    </row>
    <row r="45" spans="1:4" ht="93.75" customHeight="1" x14ac:dyDescent="0.25">
      <c r="A45" s="32" t="s">
        <v>59</v>
      </c>
      <c r="B45" s="33">
        <v>182</v>
      </c>
      <c r="C45" s="33" t="s">
        <v>58</v>
      </c>
      <c r="D45" s="34">
        <v>54.3</v>
      </c>
    </row>
    <row r="46" spans="1:4" ht="63" customHeight="1" x14ac:dyDescent="0.25">
      <c r="A46" s="40" t="s">
        <v>61</v>
      </c>
      <c r="B46" s="33">
        <v>182</v>
      </c>
      <c r="C46" s="33" t="s">
        <v>60</v>
      </c>
      <c r="D46" s="34">
        <f>D47</f>
        <v>9769.5</v>
      </c>
    </row>
    <row r="47" spans="1:4" ht="64.5" customHeight="1" x14ac:dyDescent="0.25">
      <c r="A47" s="40" t="s">
        <v>130</v>
      </c>
      <c r="B47" s="33">
        <v>182</v>
      </c>
      <c r="C47" s="33" t="s">
        <v>62</v>
      </c>
      <c r="D47" s="34">
        <v>9769.5</v>
      </c>
    </row>
    <row r="48" spans="1:4" ht="32.25" customHeight="1" x14ac:dyDescent="0.25">
      <c r="A48" s="40" t="s">
        <v>131</v>
      </c>
      <c r="B48" s="33"/>
      <c r="C48" s="33"/>
      <c r="D48" s="34"/>
    </row>
    <row r="49" spans="1:4" ht="62.25" customHeight="1" x14ac:dyDescent="0.25">
      <c r="A49" s="40" t="s">
        <v>79</v>
      </c>
      <c r="B49" s="33">
        <v>182</v>
      </c>
      <c r="C49" s="33" t="s">
        <v>63</v>
      </c>
      <c r="D49" s="34">
        <f>D50</f>
        <v>-1023.8</v>
      </c>
    </row>
    <row r="50" spans="1:4" ht="93.75" customHeight="1" x14ac:dyDescent="0.25">
      <c r="A50" s="40" t="s">
        <v>64</v>
      </c>
      <c r="B50" s="33">
        <v>182</v>
      </c>
      <c r="C50" s="50" t="s">
        <v>65</v>
      </c>
      <c r="D50" s="34">
        <v>-1023.8</v>
      </c>
    </row>
    <row r="51" spans="1:4" ht="15.75" customHeight="1" x14ac:dyDescent="0.25">
      <c r="A51" s="40" t="s">
        <v>50</v>
      </c>
      <c r="B51" s="33">
        <v>182</v>
      </c>
      <c r="C51" s="41" t="s">
        <v>49</v>
      </c>
      <c r="D51" s="34">
        <f>D52+D58</f>
        <v>44161.9</v>
      </c>
    </row>
    <row r="52" spans="1:4" ht="15.75" x14ac:dyDescent="0.25">
      <c r="A52" s="40" t="s">
        <v>66</v>
      </c>
      <c r="B52" s="33">
        <v>182</v>
      </c>
      <c r="C52" s="50" t="s">
        <v>67</v>
      </c>
      <c r="D52" s="34">
        <f>D53</f>
        <v>24217.200000000001</v>
      </c>
    </row>
    <row r="53" spans="1:4" ht="31.5" customHeight="1" x14ac:dyDescent="0.25">
      <c r="A53" s="40" t="s">
        <v>115</v>
      </c>
      <c r="B53" s="33">
        <v>182</v>
      </c>
      <c r="C53" s="41" t="s">
        <v>114</v>
      </c>
      <c r="D53" s="34">
        <v>24217.200000000001</v>
      </c>
    </row>
    <row r="54" spans="1:4" ht="31.5" hidden="1" x14ac:dyDescent="0.25">
      <c r="A54" s="23" t="s">
        <v>40</v>
      </c>
      <c r="B54" s="21">
        <v>182</v>
      </c>
      <c r="C54" s="24" t="s">
        <v>41</v>
      </c>
      <c r="D54" s="22">
        <v>0</v>
      </c>
    </row>
    <row r="55" spans="1:4" ht="49.5" hidden="1" customHeight="1" x14ac:dyDescent="0.25">
      <c r="A55" s="23" t="s">
        <v>17</v>
      </c>
      <c r="B55" s="21">
        <v>182</v>
      </c>
      <c r="C55" s="24" t="s">
        <v>18</v>
      </c>
      <c r="D55" s="25">
        <v>0</v>
      </c>
    </row>
    <row r="56" spans="1:4" ht="78.75" hidden="1" x14ac:dyDescent="0.25">
      <c r="A56" s="23" t="s">
        <v>25</v>
      </c>
      <c r="B56" s="21">
        <v>182</v>
      </c>
      <c r="C56" s="24" t="s">
        <v>26</v>
      </c>
      <c r="D56" s="25">
        <v>0</v>
      </c>
    </row>
    <row r="57" spans="1:4" ht="63" hidden="1" x14ac:dyDescent="0.25">
      <c r="A57" s="23" t="s">
        <v>27</v>
      </c>
      <c r="B57" s="21">
        <v>182</v>
      </c>
      <c r="C57" s="24" t="s">
        <v>28</v>
      </c>
      <c r="D57" s="25">
        <v>0</v>
      </c>
    </row>
    <row r="58" spans="1:4" ht="15" customHeight="1" x14ac:dyDescent="0.25">
      <c r="A58" s="40" t="s">
        <v>68</v>
      </c>
      <c r="B58" s="33">
        <v>182</v>
      </c>
      <c r="C58" s="50" t="s">
        <v>69</v>
      </c>
      <c r="D58" s="42">
        <f>D60+D62</f>
        <v>19944.7</v>
      </c>
    </row>
    <row r="59" spans="1:4" ht="53.25" hidden="1" customHeight="1" x14ac:dyDescent="0.25">
      <c r="A59" s="40" t="s">
        <v>42</v>
      </c>
      <c r="B59" s="33">
        <v>182</v>
      </c>
      <c r="C59" s="41" t="s">
        <v>33</v>
      </c>
      <c r="D59" s="42">
        <v>0</v>
      </c>
    </row>
    <row r="60" spans="1:4" ht="15" customHeight="1" x14ac:dyDescent="0.25">
      <c r="A60" s="40" t="s">
        <v>71</v>
      </c>
      <c r="B60" s="33">
        <v>182</v>
      </c>
      <c r="C60" s="41" t="s">
        <v>70</v>
      </c>
      <c r="D60" s="42">
        <f>D61</f>
        <v>11026.1</v>
      </c>
    </row>
    <row r="61" spans="1:4" ht="32.25" customHeight="1" x14ac:dyDescent="0.25">
      <c r="A61" s="40" t="s">
        <v>117</v>
      </c>
      <c r="B61" s="33">
        <v>182</v>
      </c>
      <c r="C61" s="41" t="s">
        <v>116</v>
      </c>
      <c r="D61" s="42">
        <v>11026.1</v>
      </c>
    </row>
    <row r="62" spans="1:4" ht="15" customHeight="1" x14ac:dyDescent="0.25">
      <c r="A62" s="40" t="s">
        <v>72</v>
      </c>
      <c r="B62" s="33">
        <v>182</v>
      </c>
      <c r="C62" s="50" t="s">
        <v>73</v>
      </c>
      <c r="D62" s="42">
        <f>D63</f>
        <v>8918.6</v>
      </c>
    </row>
    <row r="63" spans="1:4" ht="30.75" customHeight="1" x14ac:dyDescent="0.25">
      <c r="A63" s="40" t="s">
        <v>119</v>
      </c>
      <c r="B63" s="33">
        <v>182</v>
      </c>
      <c r="C63" s="50" t="s">
        <v>118</v>
      </c>
      <c r="D63" s="42">
        <v>8918.6</v>
      </c>
    </row>
    <row r="64" spans="1:4" ht="83.25" hidden="1" customHeight="1" x14ac:dyDescent="0.25">
      <c r="A64" s="23"/>
      <c r="B64" s="26"/>
      <c r="C64" s="24"/>
      <c r="D64" s="25"/>
    </row>
    <row r="65" spans="1:4" ht="17.25" hidden="1" customHeight="1" x14ac:dyDescent="0.25">
      <c r="A65" s="27" t="s">
        <v>39</v>
      </c>
      <c r="B65" s="28">
        <v>840</v>
      </c>
      <c r="C65" s="29"/>
      <c r="D65" s="30">
        <f>D66</f>
        <v>0</v>
      </c>
    </row>
    <row r="66" spans="1:4" ht="50.25" hidden="1" customHeight="1" x14ac:dyDescent="0.25">
      <c r="A66" s="23" t="s">
        <v>35</v>
      </c>
      <c r="B66" s="28">
        <v>840</v>
      </c>
      <c r="C66" s="24" t="s">
        <v>33</v>
      </c>
      <c r="D66" s="30">
        <v>0</v>
      </c>
    </row>
    <row r="67" spans="1:4" ht="18" hidden="1" customHeight="1" x14ac:dyDescent="0.25">
      <c r="A67" s="23" t="s">
        <v>21</v>
      </c>
      <c r="B67" s="28">
        <v>902</v>
      </c>
      <c r="C67" s="24" t="s">
        <v>22</v>
      </c>
      <c r="D67" s="31">
        <v>0</v>
      </c>
    </row>
    <row r="68" spans="1:4" ht="16.5" customHeight="1" x14ac:dyDescent="0.25">
      <c r="A68" s="51" t="s">
        <v>127</v>
      </c>
      <c r="B68" s="52">
        <v>910</v>
      </c>
      <c r="C68" s="53"/>
      <c r="D68" s="54">
        <f>D69</f>
        <v>10</v>
      </c>
    </row>
    <row r="69" spans="1:4" ht="94.5" customHeight="1" x14ac:dyDescent="0.25">
      <c r="A69" s="55" t="s">
        <v>132</v>
      </c>
      <c r="B69" s="56">
        <v>910</v>
      </c>
      <c r="C69" s="57" t="s">
        <v>92</v>
      </c>
      <c r="D69" s="58">
        <v>10</v>
      </c>
    </row>
    <row r="70" spans="1:4" ht="15.75" customHeight="1" x14ac:dyDescent="0.25">
      <c r="A70" s="55" t="s">
        <v>133</v>
      </c>
      <c r="B70" s="56"/>
      <c r="C70" s="57"/>
      <c r="D70" s="58"/>
    </row>
    <row r="71" spans="1:4" ht="18" customHeight="1" x14ac:dyDescent="0.25">
      <c r="A71" s="40" t="s">
        <v>120</v>
      </c>
      <c r="B71" s="59">
        <v>992</v>
      </c>
      <c r="C71" s="24"/>
      <c r="D71" s="58">
        <f>D72+D73+D74+D75+D76+D77+D78+D79+D80+D82+D83+D84+D85+D86+D87+D88+D89+D90+D91</f>
        <v>78191.7</v>
      </c>
    </row>
    <row r="72" spans="1:4" ht="63.75" customHeight="1" x14ac:dyDescent="0.25">
      <c r="A72" s="40" t="s">
        <v>81</v>
      </c>
      <c r="B72" s="59">
        <v>992</v>
      </c>
      <c r="C72" s="59" t="s">
        <v>80</v>
      </c>
      <c r="D72" s="58">
        <v>20844.2</v>
      </c>
    </row>
    <row r="73" spans="1:4" ht="48" customHeight="1" x14ac:dyDescent="0.25">
      <c r="A73" s="55" t="s">
        <v>83</v>
      </c>
      <c r="B73" s="59">
        <v>992</v>
      </c>
      <c r="C73" s="59" t="s">
        <v>82</v>
      </c>
      <c r="D73" s="58">
        <v>640.29999999999995</v>
      </c>
    </row>
    <row r="74" spans="1:4" ht="63" customHeight="1" x14ac:dyDescent="0.25">
      <c r="A74" s="55" t="s">
        <v>85</v>
      </c>
      <c r="B74" s="59">
        <v>992</v>
      </c>
      <c r="C74" s="59" t="s">
        <v>84</v>
      </c>
      <c r="D74" s="58">
        <v>105.5</v>
      </c>
    </row>
    <row r="75" spans="1:4" ht="16.5" customHeight="1" x14ac:dyDescent="0.25">
      <c r="A75" s="60" t="s">
        <v>87</v>
      </c>
      <c r="B75" s="59">
        <v>992</v>
      </c>
      <c r="C75" s="61" t="s">
        <v>86</v>
      </c>
      <c r="D75" s="58">
        <v>2687.8</v>
      </c>
    </row>
    <row r="76" spans="1:4" ht="31.5" customHeight="1" x14ac:dyDescent="0.25">
      <c r="A76" s="55" t="s">
        <v>89</v>
      </c>
      <c r="B76" s="56">
        <v>992</v>
      </c>
      <c r="C76" s="56" t="s">
        <v>88</v>
      </c>
      <c r="D76" s="58">
        <v>7444.1</v>
      </c>
    </row>
    <row r="77" spans="1:4" ht="61.5" customHeight="1" x14ac:dyDescent="0.25">
      <c r="A77" s="55" t="s">
        <v>91</v>
      </c>
      <c r="B77" s="56">
        <v>992</v>
      </c>
      <c r="C77" s="56" t="s">
        <v>90</v>
      </c>
      <c r="D77" s="58">
        <v>1347.8</v>
      </c>
    </row>
    <row r="78" spans="1:4" ht="48" customHeight="1" x14ac:dyDescent="0.25">
      <c r="A78" s="55" t="s">
        <v>74</v>
      </c>
      <c r="B78" s="59">
        <v>992</v>
      </c>
      <c r="C78" s="59" t="s">
        <v>75</v>
      </c>
      <c r="D78" s="58">
        <v>12</v>
      </c>
    </row>
    <row r="79" spans="1:4" ht="63" customHeight="1" x14ac:dyDescent="0.25">
      <c r="A79" s="55" t="s">
        <v>94</v>
      </c>
      <c r="B79" s="59">
        <v>992</v>
      </c>
      <c r="C79" s="59" t="s">
        <v>93</v>
      </c>
      <c r="D79" s="58">
        <v>1314.5</v>
      </c>
    </row>
    <row r="80" spans="1:4" ht="50.25" customHeight="1" x14ac:dyDescent="0.25">
      <c r="A80" s="55" t="s">
        <v>134</v>
      </c>
      <c r="B80" s="59">
        <v>992</v>
      </c>
      <c r="C80" s="59" t="s">
        <v>95</v>
      </c>
      <c r="D80" s="58">
        <v>124.7</v>
      </c>
    </row>
    <row r="81" spans="1:4" ht="80.25" customHeight="1" x14ac:dyDescent="0.25">
      <c r="A81" s="55" t="s">
        <v>135</v>
      </c>
      <c r="B81" s="59"/>
      <c r="C81" s="59"/>
      <c r="D81" s="58"/>
    </row>
    <row r="82" spans="1:4" ht="109.5" customHeight="1" x14ac:dyDescent="0.25">
      <c r="A82" s="55" t="s">
        <v>97</v>
      </c>
      <c r="B82" s="59">
        <v>992</v>
      </c>
      <c r="C82" s="59" t="s">
        <v>96</v>
      </c>
      <c r="D82" s="58">
        <v>21.7</v>
      </c>
    </row>
    <row r="83" spans="1:4" ht="18" customHeight="1" x14ac:dyDescent="0.25">
      <c r="A83" s="55" t="s">
        <v>99</v>
      </c>
      <c r="B83" s="59">
        <v>992</v>
      </c>
      <c r="C83" s="59" t="s">
        <v>98</v>
      </c>
      <c r="D83" s="58">
        <v>99.8</v>
      </c>
    </row>
    <row r="84" spans="1:4" ht="64.5" customHeight="1" x14ac:dyDescent="0.25">
      <c r="A84" s="55" t="s">
        <v>101</v>
      </c>
      <c r="B84" s="59">
        <v>992</v>
      </c>
      <c r="C84" s="59" t="s">
        <v>100</v>
      </c>
      <c r="D84" s="58">
        <v>0.9</v>
      </c>
    </row>
    <row r="85" spans="1:4" ht="32.25" customHeight="1" x14ac:dyDescent="0.25">
      <c r="A85" s="55" t="s">
        <v>103</v>
      </c>
      <c r="B85" s="59">
        <v>992</v>
      </c>
      <c r="C85" s="59" t="s">
        <v>102</v>
      </c>
      <c r="D85" s="58">
        <v>2138</v>
      </c>
    </row>
    <row r="86" spans="1:4" ht="18.75" customHeight="1" x14ac:dyDescent="0.25">
      <c r="A86" s="55" t="s">
        <v>105</v>
      </c>
      <c r="B86" s="59">
        <v>992</v>
      </c>
      <c r="C86" s="56" t="s">
        <v>104</v>
      </c>
      <c r="D86" s="58">
        <v>400</v>
      </c>
    </row>
    <row r="87" spans="1:4" ht="18" customHeight="1" x14ac:dyDescent="0.25">
      <c r="A87" s="55" t="s">
        <v>107</v>
      </c>
      <c r="B87" s="59">
        <v>992</v>
      </c>
      <c r="C87" s="56" t="s">
        <v>106</v>
      </c>
      <c r="D87" s="58">
        <v>20750.099999999999</v>
      </c>
    </row>
    <row r="88" spans="1:4" ht="31.5" customHeight="1" x14ac:dyDescent="0.25">
      <c r="A88" s="55" t="s">
        <v>121</v>
      </c>
      <c r="B88" s="59">
        <v>992</v>
      </c>
      <c r="C88" s="59" t="s">
        <v>108</v>
      </c>
      <c r="D88" s="58">
        <v>763.3</v>
      </c>
    </row>
    <row r="89" spans="1:4" ht="48" customHeight="1" x14ac:dyDescent="0.25">
      <c r="A89" s="55" t="s">
        <v>110</v>
      </c>
      <c r="B89" s="59">
        <v>992</v>
      </c>
      <c r="C89" s="59" t="s">
        <v>109</v>
      </c>
      <c r="D89" s="58">
        <v>710.3</v>
      </c>
    </row>
    <row r="90" spans="1:4" ht="33.75" customHeight="1" x14ac:dyDescent="0.25">
      <c r="A90" s="55" t="s">
        <v>122</v>
      </c>
      <c r="B90" s="59">
        <v>992</v>
      </c>
      <c r="C90" s="50" t="s">
        <v>111</v>
      </c>
      <c r="D90" s="57">
        <v>18648.5</v>
      </c>
    </row>
    <row r="91" spans="1:4" ht="48" customHeight="1" x14ac:dyDescent="0.25">
      <c r="A91" s="40" t="s">
        <v>113</v>
      </c>
      <c r="B91" s="59">
        <v>992</v>
      </c>
      <c r="C91" s="59" t="s">
        <v>112</v>
      </c>
      <c r="D91" s="58">
        <v>138.19999999999999</v>
      </c>
    </row>
    <row r="92" spans="1:4" ht="27.75" customHeight="1" x14ac:dyDescent="0.25">
      <c r="A92" s="62"/>
      <c r="B92" s="63"/>
      <c r="C92" s="63"/>
      <c r="D92" s="64"/>
    </row>
    <row r="93" spans="1:4" ht="73.5" customHeight="1" x14ac:dyDescent="0.3">
      <c r="A93" s="44" t="s">
        <v>51</v>
      </c>
      <c r="B93" s="45"/>
      <c r="C93" s="67" t="s">
        <v>32</v>
      </c>
      <c r="D93" s="67"/>
    </row>
    <row r="94" spans="1:4" ht="29.25" hidden="1" customHeight="1" x14ac:dyDescent="0.25">
      <c r="A94" s="7"/>
      <c r="B94" s="11"/>
      <c r="C94" s="12"/>
    </row>
    <row r="95" spans="1:4" ht="18.75" hidden="1" x14ac:dyDescent="0.25">
      <c r="A95" s="7"/>
      <c r="D95" s="13"/>
    </row>
    <row r="96" spans="1:4" hidden="1" x14ac:dyDescent="0.25"/>
  </sheetData>
  <mergeCells count="12">
    <mergeCell ref="C93:D93"/>
    <mergeCell ref="A14:A15"/>
    <mergeCell ref="B14:C14"/>
    <mergeCell ref="A10:D10"/>
    <mergeCell ref="D14:D15"/>
    <mergeCell ref="A11:D11"/>
    <mergeCell ref="C3:D3"/>
    <mergeCell ref="C1:D1"/>
    <mergeCell ref="C6:D6"/>
    <mergeCell ref="C7:D7"/>
    <mergeCell ref="C5:D5"/>
    <mergeCell ref="C4:D4"/>
  </mergeCells>
  <phoneticPr fontId="0" type="noConversion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3" manualBreakCount="3">
    <brk id="32" max="3" man="1"/>
    <brk id="47" max="3" man="1"/>
    <brk id="6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Нагучева Зарина Васильевна</cp:lastModifiedBy>
  <cp:lastPrinted>2025-04-21T07:54:03Z</cp:lastPrinted>
  <dcterms:created xsi:type="dcterms:W3CDTF">2008-09-25T11:19:07Z</dcterms:created>
  <dcterms:modified xsi:type="dcterms:W3CDTF">2025-06-30T13:05:05Z</dcterms:modified>
</cp:coreProperties>
</file>